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LYX\OptiPharma\Pharma Dashboard\"/>
    </mc:Choice>
  </mc:AlternateContent>
  <xr:revisionPtr revIDLastSave="0" documentId="13_ncr:1_{044BA0FE-E44F-49B4-8304-2160D2EB3DE0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List of Formulations" sheetId="4" r:id="rId1"/>
    <sheet name="Dashboard I" sheetId="1" r:id="rId2"/>
    <sheet name="Dashboard II" sheetId="5" r:id="rId3"/>
    <sheet name="Dashboard III" sheetId="7" r:id="rId4"/>
  </sheets>
  <definedNames>
    <definedName name="_xlnm.Print_Area" localSheetId="0">'List of Formulations'!$O$5:$AI$54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2" i="4" l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80" i="4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68" i="4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56" i="4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AB44" i="4"/>
  <c r="AB45" i="4" s="1"/>
  <c r="AB46" i="4" s="1"/>
  <c r="AB47" i="4" s="1"/>
  <c r="AB48" i="4" s="1"/>
  <c r="AB49" i="4" s="1"/>
  <c r="AB50" i="4" s="1"/>
  <c r="AB51" i="4" s="1"/>
  <c r="AB52" i="4" s="1"/>
  <c r="AB53" i="4" s="1"/>
  <c r="AB54" i="4" s="1"/>
  <c r="Q44" i="4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D44" i="4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AB32" i="4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Q32" i="4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D32" i="4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AB20" i="4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Q20" i="4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D20" i="4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AB9" i="4"/>
  <c r="AB10" i="4" s="1"/>
  <c r="AB11" i="4" s="1"/>
  <c r="AB12" i="4" s="1"/>
  <c r="AB13" i="4" s="1"/>
  <c r="AB14" i="4" s="1"/>
  <c r="AB15" i="4" s="1"/>
  <c r="AB16" i="4" s="1"/>
  <c r="AB17" i="4" s="1"/>
  <c r="AB18" i="4" s="1"/>
  <c r="O9" i="4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AB8" i="4"/>
  <c r="Z8" i="4"/>
  <c r="Z9" i="4" s="1"/>
  <c r="Z10" i="4" s="1"/>
  <c r="Z11" i="4" s="1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49" i="4" s="1"/>
  <c r="Z50" i="4" s="1"/>
  <c r="Z51" i="4" s="1"/>
  <c r="Z52" i="4" s="1"/>
  <c r="Z53" i="4" s="1"/>
  <c r="Z54" i="4" s="1"/>
  <c r="Q8" i="4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O8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</calcChain>
</file>

<file path=xl/sharedStrings.xml><?xml version="1.0" encoding="utf-8"?>
<sst xmlns="http://schemas.openxmlformats.org/spreadsheetml/2006/main" count="882" uniqueCount="131">
  <si>
    <t>Arg-Glu 50/50</t>
  </si>
  <si>
    <t>Arg-HCl</t>
  </si>
  <si>
    <t>Glycine</t>
  </si>
  <si>
    <t>Poloxamer 188</t>
  </si>
  <si>
    <t>EDTA</t>
  </si>
  <si>
    <t>Sucrose</t>
  </si>
  <si>
    <t>Dextrose</t>
  </si>
  <si>
    <t>Glycerol</t>
  </si>
  <si>
    <t>A</t>
  </si>
  <si>
    <t>B</t>
  </si>
  <si>
    <t>C</t>
  </si>
  <si>
    <t>D</t>
  </si>
  <si>
    <t>E</t>
  </si>
  <si>
    <t>F</t>
  </si>
  <si>
    <t>G</t>
  </si>
  <si>
    <t>H</t>
  </si>
  <si>
    <t>Sorbitol</t>
  </si>
  <si>
    <t>`</t>
  </si>
  <si>
    <t>OptiSol™ Protein Solubility Screening Kit: List of Formulations</t>
  </si>
  <si>
    <t>OptiPharma™ Protein Solubility Screening Kit: List of Formulations</t>
  </si>
  <si>
    <t>© Dilyx Biotechnologies, LLC; Patent pending</t>
  </si>
  <si>
    <t>Consult manual before use: www.dilyx.com/resources</t>
  </si>
  <si>
    <r>
      <rPr>
        <vertAlign val="superscript"/>
        <sz val="9"/>
        <color indexed="8"/>
        <rFont val="Tahoma"/>
        <family val="2"/>
      </rPr>
      <t>#</t>
    </r>
    <r>
      <rPr>
        <sz val="9"/>
        <color indexed="8"/>
        <rFont val="Tahoma"/>
        <family val="2"/>
      </rPr>
      <t xml:space="preserve"> pH values for buffers used only</t>
    </r>
  </si>
  <si>
    <r>
      <rPr>
        <vertAlign val="super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  <scheme val="minor"/>
      </rPr>
      <t>Arg/Glu: 50mM each</t>
    </r>
  </si>
  <si>
    <t>Well</t>
  </si>
  <si>
    <r>
      <t>Buffer</t>
    </r>
    <r>
      <rPr>
        <b/>
        <vertAlign val="superscript"/>
        <sz val="12"/>
        <color indexed="8"/>
        <rFont val="Arial"/>
        <family val="2"/>
      </rPr>
      <t>#</t>
    </r>
  </si>
  <si>
    <t>Additive</t>
  </si>
  <si>
    <t xml:space="preserve"> </t>
  </si>
  <si>
    <t>#</t>
  </si>
  <si>
    <t>Row</t>
  </si>
  <si>
    <t>Col</t>
  </si>
  <si>
    <t>Conc.</t>
  </si>
  <si>
    <t>unit</t>
  </si>
  <si>
    <t>pH</t>
  </si>
  <si>
    <t>NAME</t>
  </si>
  <si>
    <t>Conc</t>
  </si>
  <si>
    <t>mM</t>
  </si>
  <si>
    <t>Acetate</t>
  </si>
  <si>
    <t>NaCl</t>
  </si>
  <si>
    <t>Sodium phosphate</t>
  </si>
  <si>
    <t>Citric Acid</t>
  </si>
  <si>
    <t>Arg/Glu*</t>
  </si>
  <si>
    <t>PIPPS</t>
  </si>
  <si>
    <t>Arginine-HCl</t>
  </si>
  <si>
    <t>Sodium Acetate</t>
  </si>
  <si>
    <t>%w/v</t>
  </si>
  <si>
    <t>Na/K Phosphate</t>
  </si>
  <si>
    <t>Sodium Citrate</t>
  </si>
  <si>
    <t>Na bisulfate</t>
  </si>
  <si>
    <t>Bis-Tris</t>
  </si>
  <si>
    <t>MES</t>
  </si>
  <si>
    <t>ADA</t>
  </si>
  <si>
    <t>Bis-Tris Propane</t>
  </si>
  <si>
    <t>Ammonium sulfate</t>
  </si>
  <si>
    <t>M</t>
  </si>
  <si>
    <t>Sodium lactate</t>
  </si>
  <si>
    <t>Ammonium Acetate</t>
  </si>
  <si>
    <t>Histidine</t>
  </si>
  <si>
    <t>Potassium phosphate</t>
  </si>
  <si>
    <t>MOPS</t>
  </si>
  <si>
    <t>HEPES</t>
  </si>
  <si>
    <t>Tris</t>
  </si>
  <si>
    <t>EPPS</t>
  </si>
  <si>
    <t>Imidazole</t>
  </si>
  <si>
    <t>Bicine</t>
  </si>
  <si>
    <t>CHES</t>
  </si>
  <si>
    <t>CAPS</t>
  </si>
  <si>
    <t>DMSO</t>
  </si>
  <si>
    <t>%v/v</t>
  </si>
  <si>
    <t>Na/K phosphate</t>
  </si>
  <si>
    <t>Tween 20</t>
  </si>
  <si>
    <t>Benzyl alcohol</t>
  </si>
  <si>
    <t>Trehalose</t>
  </si>
  <si>
    <t>Sodium citrate</t>
  </si>
  <si>
    <t>TMAO</t>
  </si>
  <si>
    <t>Sample original buffer</t>
  </si>
  <si>
    <r>
      <t>Na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indexed="8"/>
        <rFont val="Calibri"/>
        <family val="2"/>
      </rPr>
      <t>4</t>
    </r>
  </si>
  <si>
    <t>% (w/v)</t>
  </si>
  <si>
    <t>Solubilisin™</t>
  </si>
  <si>
    <t>Betaine</t>
  </si>
  <si>
    <t>H2O</t>
  </si>
  <si>
    <t>%</t>
  </si>
  <si>
    <t>AmSulfate</t>
  </si>
  <si>
    <t>PEG 1450</t>
  </si>
  <si>
    <t>Acetonitrile</t>
  </si>
  <si>
    <t>% (v/v)</t>
  </si>
  <si>
    <t>DDT</t>
  </si>
  <si>
    <t>BME</t>
  </si>
  <si>
    <t>Notes:</t>
  </si>
  <si>
    <t># pH values for buffers used only</t>
  </si>
  <si>
    <t>Arg/Glu*: 50mM of each</t>
  </si>
  <si>
    <t>OptiPharma™ Protein Solubility Screening Kit</t>
  </si>
  <si>
    <t>Paste the data here:</t>
  </si>
  <si>
    <t>Sodium succinate</t>
  </si>
  <si>
    <t>List of buffers:</t>
  </si>
  <si>
    <t>Acetate buffer pH 5.0</t>
  </si>
  <si>
    <t>Histidine buffer pH 6.0</t>
  </si>
  <si>
    <t>Sodium succinate buffer pH 6.0</t>
  </si>
  <si>
    <t>Sodium citrate pH 6.5</t>
  </si>
  <si>
    <t>Sodium phosphate buffer pH 6.5</t>
  </si>
  <si>
    <t>Potassium phosphate buffer pH 7.0</t>
  </si>
  <si>
    <t>Na/K phosphate buffer pH 7.5</t>
  </si>
  <si>
    <t>Tris buffer pH 7.5</t>
  </si>
  <si>
    <t>List of additives:</t>
  </si>
  <si>
    <t xml:space="preserve">NaCl </t>
  </si>
  <si>
    <t>Sodium bisulfate</t>
  </si>
  <si>
    <t>Other formulations:</t>
  </si>
  <si>
    <t>50 mM Sodium lactate pH 6.5</t>
  </si>
  <si>
    <t>50 mM Tris buffer pH 8.5</t>
  </si>
  <si>
    <t>50 mM Glycine pH 3, 500 mM NaCl</t>
  </si>
  <si>
    <t>Note: y-axis is absolute value</t>
  </si>
  <si>
    <t>Sodium bisulfite</t>
  </si>
  <si>
    <t>Succinate</t>
  </si>
  <si>
    <t>Citrate</t>
  </si>
  <si>
    <t>Na Phosphate</t>
  </si>
  <si>
    <t>K Phosphate</t>
  </si>
  <si>
    <t>Na/K Phos</t>
  </si>
  <si>
    <t>Amino Acids</t>
  </si>
  <si>
    <t>Sugars</t>
  </si>
  <si>
    <t>DMSO 5%</t>
  </si>
  <si>
    <t>sample buffer</t>
  </si>
  <si>
    <t>glycine pH 3/500 mM NaCl</t>
  </si>
  <si>
    <t>Sodium lactate buffer 6.5</t>
  </si>
  <si>
    <t>Benzyl Alcohol</t>
  </si>
  <si>
    <t>Tris pH 8.5</t>
  </si>
  <si>
    <t>Cryoprotectant</t>
  </si>
  <si>
    <t>Surfactants</t>
  </si>
  <si>
    <t>Buffer</t>
  </si>
  <si>
    <t>Arg/Glu 50/50</t>
  </si>
  <si>
    <t>Sodium Bisulfate</t>
  </si>
  <si>
    <t>SolubleBiotech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</si>
</sst>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ahoma"/>
      <family val="2"/>
    </font>
    <font>
      <sz val="9"/>
      <color theme="1"/>
      <name val="Tahoma"/>
      <family val="2"/>
    </font>
    <font>
      <sz val="9"/>
      <color indexed="8"/>
      <name val="Tahoma"/>
      <family val="2"/>
    </font>
    <font>
      <vertAlign val="superscript"/>
      <sz val="9"/>
      <color indexed="8"/>
      <name val="Tahoma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12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9" fillId="0" borderId="0" xfId="0" applyFont="1"/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64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1" xfId="0" applyNumberFormat="1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64" fontId="0" fillId="0" borderId="17" xfId="0" applyNumberFormat="1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NumberFormat="1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164" fontId="0" fillId="0" borderId="23" xfId="0" applyNumberFormat="1" applyBorder="1"/>
    <xf numFmtId="0" fontId="0" fillId="0" borderId="21" xfId="0" applyBorder="1"/>
    <xf numFmtId="0" fontId="0" fillId="0" borderId="22" xfId="0" applyBorder="1"/>
    <xf numFmtId="0" fontId="1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left"/>
    </xf>
    <xf numFmtId="164" fontId="0" fillId="0" borderId="23" xfId="0" applyNumberFormat="1" applyBorder="1" applyAlignment="1">
      <alignment horizontal="center"/>
    </xf>
    <xf numFmtId="0" fontId="0" fillId="0" borderId="26" xfId="0" applyBorder="1"/>
    <xf numFmtId="0" fontId="10" fillId="0" borderId="22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164" fontId="0" fillId="0" borderId="14" xfId="0" applyNumberFormat="1" applyBorder="1"/>
    <xf numFmtId="0" fontId="0" fillId="0" borderId="12" xfId="0" applyBorder="1"/>
    <xf numFmtId="0" fontId="0" fillId="0" borderId="13" xfId="0" applyBorder="1"/>
    <xf numFmtId="0" fontId="0" fillId="0" borderId="16" xfId="0" applyNumberFormat="1" applyBorder="1"/>
    <xf numFmtId="0" fontId="10" fillId="0" borderId="21" xfId="0" applyFont="1" applyBorder="1" applyAlignment="1">
      <alignment horizontal="left"/>
    </xf>
    <xf numFmtId="164" fontId="0" fillId="0" borderId="13" xfId="0" applyNumberFormat="1" applyBorder="1"/>
    <xf numFmtId="164" fontId="0" fillId="0" borderId="16" xfId="0" applyNumberFormat="1" applyBorder="1"/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9" fontId="0" fillId="0" borderId="16" xfId="0" applyNumberFormat="1" applyBorder="1" applyAlignment="1">
      <alignment horizontal="left"/>
    </xf>
    <xf numFmtId="0" fontId="1" fillId="0" borderId="16" xfId="1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0" fontId="0" fillId="0" borderId="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2" xfId="0" applyFill="1" applyBorder="1"/>
    <xf numFmtId="0" fontId="0" fillId="0" borderId="21" xfId="0" applyBorder="1" applyAlignment="1">
      <alignment horizontal="left" vertical="top"/>
    </xf>
    <xf numFmtId="0" fontId="13" fillId="0" borderId="0" xfId="0" applyFont="1"/>
    <xf numFmtId="0" fontId="12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/>
    <xf numFmtId="165" fontId="0" fillId="0" borderId="25" xfId="0" applyNumberFormat="1" applyBorder="1"/>
    <xf numFmtId="0" fontId="14" fillId="0" borderId="0" xfId="2"/>
    <xf numFmtId="0" fontId="15" fillId="0" borderId="0" xfId="2" applyFont="1"/>
    <xf numFmtId="0" fontId="14" fillId="0" borderId="4" xfId="2" applyBorder="1"/>
    <xf numFmtId="0" fontId="14" fillId="0" borderId="0" xfId="2" applyBorder="1"/>
    <xf numFmtId="0" fontId="16" fillId="0" borderId="0" xfId="2" applyFont="1"/>
    <xf numFmtId="0" fontId="16" fillId="0" borderId="35" xfId="2" applyFont="1" applyBorder="1"/>
    <xf numFmtId="0" fontId="15" fillId="0" borderId="35" xfId="2" applyFont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3" borderId="0" xfId="0" applyFont="1" applyFill="1"/>
    <xf numFmtId="0" fontId="0" fillId="3" borderId="0" xfId="0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Acetate buffer pH 5.0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I'!$D$7:$N$7</c:f>
              <c:numCache>
                <c:formatCode>General</c:formatCode>
                <c:ptCount val="11"/>
                <c:pt idx="0">
                  <c:v>75.099999999999994</c:v>
                </c:pt>
                <c:pt idx="1">
                  <c:v>123.5</c:v>
                </c:pt>
                <c:pt idx="2">
                  <c:v>106.2</c:v>
                </c:pt>
                <c:pt idx="3">
                  <c:v>120.9</c:v>
                </c:pt>
                <c:pt idx="4">
                  <c:v>165.7</c:v>
                </c:pt>
                <c:pt idx="5">
                  <c:v>149.9</c:v>
                </c:pt>
                <c:pt idx="6">
                  <c:v>78.400000000000006</c:v>
                </c:pt>
                <c:pt idx="7">
                  <c:v>120.8</c:v>
                </c:pt>
                <c:pt idx="9">
                  <c:v>114.4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F-463B-95C1-04308F0F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04832"/>
        <c:axId val="48506368"/>
      </c:barChart>
      <c:catAx>
        <c:axId val="485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06368"/>
        <c:crosses val="autoZero"/>
        <c:auto val="1"/>
        <c:lblAlgn val="ctr"/>
        <c:lblOffset val="100"/>
        <c:noMultiLvlLbl val="0"/>
      </c:catAx>
      <c:valAx>
        <c:axId val="4850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04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Arg-Glu 50/50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I'!$E$7:$E$14</c:f>
              <c:numCache>
                <c:formatCode>General</c:formatCode>
                <c:ptCount val="8"/>
                <c:pt idx="0">
                  <c:v>123.5</c:v>
                </c:pt>
                <c:pt idx="1">
                  <c:v>130.9</c:v>
                </c:pt>
                <c:pt idx="2">
                  <c:v>104.6</c:v>
                </c:pt>
                <c:pt idx="3">
                  <c:v>99.7</c:v>
                </c:pt>
                <c:pt idx="4">
                  <c:v>96.7</c:v>
                </c:pt>
                <c:pt idx="5">
                  <c:v>91</c:v>
                </c:pt>
                <c:pt idx="6">
                  <c:v>83.7</c:v>
                </c:pt>
                <c:pt idx="7">
                  <c:v>95.8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AC-48D1-A60D-CBDAEEBED91E}"/>
            </c:ext>
          </c:extLst>
        </c:ser>
        <c:ser>
          <c:idx val="1"/>
          <c:order val="1"/>
          <c:tx>
            <c:v>Arginine-HCl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I'!$F$7:$F$14</c:f>
              <c:numCache>
                <c:formatCode>General</c:formatCode>
                <c:ptCount val="8"/>
                <c:pt idx="0">
                  <c:v>106.2</c:v>
                </c:pt>
                <c:pt idx="1">
                  <c:v>112.8</c:v>
                </c:pt>
                <c:pt idx="2">
                  <c:v>101.5</c:v>
                </c:pt>
                <c:pt idx="3">
                  <c:v>107.5</c:v>
                </c:pt>
                <c:pt idx="4">
                  <c:v>89</c:v>
                </c:pt>
                <c:pt idx="5">
                  <c:v>92.6</c:v>
                </c:pt>
                <c:pt idx="6">
                  <c:v>92</c:v>
                </c:pt>
                <c:pt idx="7">
                  <c:v>89.6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AC-48D1-A60D-CBDAEEBED91E}"/>
            </c:ext>
          </c:extLst>
        </c:ser>
        <c:ser>
          <c:idx val="2"/>
          <c:order val="2"/>
          <c:tx>
            <c:v>Glycine</c:v>
          </c:tx>
          <c:spPr>
            <a:ln w="28575">
              <a:noFill/>
            </a:ln>
          </c:spPr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I'!$G$7:$G$14</c:f>
              <c:numCache>
                <c:formatCode>General</c:formatCode>
                <c:ptCount val="8"/>
                <c:pt idx="0">
                  <c:v>120.9</c:v>
                </c:pt>
                <c:pt idx="1">
                  <c:v>86.8</c:v>
                </c:pt>
                <c:pt idx="2">
                  <c:v>90</c:v>
                </c:pt>
                <c:pt idx="3">
                  <c:v>88</c:v>
                </c:pt>
                <c:pt idx="4">
                  <c:v>84.9</c:v>
                </c:pt>
                <c:pt idx="5">
                  <c:v>107</c:v>
                </c:pt>
                <c:pt idx="6">
                  <c:v>104.5</c:v>
                </c:pt>
                <c:pt idx="7">
                  <c:v>95.2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AC-48D1-A60D-CBDAEEBED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86400"/>
        <c:axId val="113687936"/>
      </c:scatterChart>
      <c:valAx>
        <c:axId val="1136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3687936"/>
        <c:crosses val="autoZero"/>
        <c:crossBetween val="midCat"/>
      </c:valAx>
      <c:valAx>
        <c:axId val="11368793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36864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Sucrose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I'!$K$7:$K$14</c:f>
              <c:numCache>
                <c:formatCode>General</c:formatCode>
                <c:ptCount val="8"/>
                <c:pt idx="0">
                  <c:v>120.8</c:v>
                </c:pt>
                <c:pt idx="1">
                  <c:v>85.9</c:v>
                </c:pt>
                <c:pt idx="2">
                  <c:v>76</c:v>
                </c:pt>
                <c:pt idx="3">
                  <c:v>92.3</c:v>
                </c:pt>
                <c:pt idx="4">
                  <c:v>84.1</c:v>
                </c:pt>
                <c:pt idx="5">
                  <c:v>89</c:v>
                </c:pt>
                <c:pt idx="6">
                  <c:v>87.5</c:v>
                </c:pt>
                <c:pt idx="7">
                  <c:v>104.4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59-4DC7-AEB4-10464DD8CAB7}"/>
            </c:ext>
          </c:extLst>
        </c:ser>
        <c:ser>
          <c:idx val="1"/>
          <c:order val="1"/>
          <c:tx>
            <c:v>Sorbitol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I'!$L$7:$L$14</c:f>
              <c:numCache>
                <c:formatCode>General</c:formatCode>
                <c:ptCount val="8"/>
                <c:pt idx="1">
                  <c:v>88.9</c:v>
                </c:pt>
                <c:pt idx="2">
                  <c:v>83.3</c:v>
                </c:pt>
                <c:pt idx="3">
                  <c:v>95.2</c:v>
                </c:pt>
                <c:pt idx="4">
                  <c:v>80.5</c:v>
                </c:pt>
                <c:pt idx="5">
                  <c:v>81</c:v>
                </c:pt>
                <c:pt idx="6">
                  <c:v>88.2</c:v>
                </c:pt>
                <c:pt idx="7">
                  <c:v>146.6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59-4DC7-AEB4-10464DD8CAB7}"/>
            </c:ext>
          </c:extLst>
        </c:ser>
        <c:ser>
          <c:idx val="2"/>
          <c:order val="2"/>
          <c:tx>
            <c:v>Dextrose</c:v>
          </c:tx>
          <c:spPr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I'!$M$7:$M$14</c:f>
              <c:numCache>
                <c:formatCode>General</c:formatCode>
                <c:ptCount val="8"/>
                <c:pt idx="0">
                  <c:v>114.4</c:v>
                </c:pt>
                <c:pt idx="1">
                  <c:v>86.3</c:v>
                </c:pt>
                <c:pt idx="2">
                  <c:v>86.1</c:v>
                </c:pt>
                <c:pt idx="3">
                  <c:v>94</c:v>
                </c:pt>
                <c:pt idx="4">
                  <c:v>89.2</c:v>
                </c:pt>
                <c:pt idx="5">
                  <c:v>88</c:v>
                </c:pt>
                <c:pt idx="6">
                  <c:v>87.8</c:v>
                </c:pt>
                <c:pt idx="7">
                  <c:v>101.3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59-4DC7-AEB4-10464DD8CAB7}"/>
            </c:ext>
          </c:extLst>
        </c:ser>
        <c:ser>
          <c:idx val="3"/>
          <c:order val="3"/>
          <c:tx>
            <c:v>Glycerol</c:v>
          </c:tx>
          <c:spPr>
            <a:ln w="28575">
              <a:noFill/>
            </a:ln>
          </c:spPr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I'!$N$7:$N$14</c:f>
              <c:numCache>
                <c:formatCode>General</c:formatCode>
                <c:ptCount val="8"/>
                <c:pt idx="1">
                  <c:v>93.3</c:v>
                </c:pt>
                <c:pt idx="2">
                  <c:v>87.5</c:v>
                </c:pt>
                <c:pt idx="3">
                  <c:v>97.6</c:v>
                </c:pt>
                <c:pt idx="4">
                  <c:v>94</c:v>
                </c:pt>
                <c:pt idx="5">
                  <c:v>92</c:v>
                </c:pt>
                <c:pt idx="6">
                  <c:v>92.4</c:v>
                </c:pt>
                <c:pt idx="7">
                  <c:v>91.9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59-4DC7-AEB4-10464DD8C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80800"/>
        <c:axId val="114786688"/>
      </c:scatterChart>
      <c:valAx>
        <c:axId val="1147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786688"/>
        <c:crosses val="autoZero"/>
        <c:crossBetween val="midCat"/>
      </c:valAx>
      <c:valAx>
        <c:axId val="11478668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7808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Sucrose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I'!$K$7:$K$14</c:f>
              <c:numCache>
                <c:formatCode>General</c:formatCode>
                <c:ptCount val="8"/>
                <c:pt idx="0">
                  <c:v>120.8</c:v>
                </c:pt>
                <c:pt idx="1">
                  <c:v>85.9</c:v>
                </c:pt>
                <c:pt idx="2">
                  <c:v>76</c:v>
                </c:pt>
                <c:pt idx="3">
                  <c:v>92.3</c:v>
                </c:pt>
                <c:pt idx="4">
                  <c:v>84.1</c:v>
                </c:pt>
                <c:pt idx="5">
                  <c:v>89</c:v>
                </c:pt>
                <c:pt idx="6">
                  <c:v>87.5</c:v>
                </c:pt>
                <c:pt idx="7">
                  <c:v>104.4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6A-4099-81DA-816A649001DC}"/>
            </c:ext>
          </c:extLst>
        </c:ser>
        <c:ser>
          <c:idx val="1"/>
          <c:order val="1"/>
          <c:tx>
            <c:v>Sorbitol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I'!$L$7:$L$14</c:f>
              <c:numCache>
                <c:formatCode>General</c:formatCode>
                <c:ptCount val="8"/>
                <c:pt idx="1">
                  <c:v>88.9</c:v>
                </c:pt>
                <c:pt idx="2">
                  <c:v>83.3</c:v>
                </c:pt>
                <c:pt idx="3">
                  <c:v>95.2</c:v>
                </c:pt>
                <c:pt idx="4">
                  <c:v>80.5</c:v>
                </c:pt>
                <c:pt idx="5">
                  <c:v>81</c:v>
                </c:pt>
                <c:pt idx="6">
                  <c:v>88.2</c:v>
                </c:pt>
                <c:pt idx="7">
                  <c:v>146.6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6A-4099-81DA-816A649001DC}"/>
            </c:ext>
          </c:extLst>
        </c:ser>
        <c:ser>
          <c:idx val="2"/>
          <c:order val="2"/>
          <c:tx>
            <c:v>Dextrose</c:v>
          </c:tx>
          <c:spPr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I'!$M$7:$M$14</c:f>
              <c:numCache>
                <c:formatCode>General</c:formatCode>
                <c:ptCount val="8"/>
                <c:pt idx="0">
                  <c:v>114.4</c:v>
                </c:pt>
                <c:pt idx="1">
                  <c:v>86.3</c:v>
                </c:pt>
                <c:pt idx="2">
                  <c:v>86.1</c:v>
                </c:pt>
                <c:pt idx="3">
                  <c:v>94</c:v>
                </c:pt>
                <c:pt idx="4">
                  <c:v>89.2</c:v>
                </c:pt>
                <c:pt idx="5">
                  <c:v>88</c:v>
                </c:pt>
                <c:pt idx="6">
                  <c:v>87.8</c:v>
                </c:pt>
                <c:pt idx="7">
                  <c:v>101.3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6A-4099-81DA-816A64900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17664"/>
        <c:axId val="114827648"/>
      </c:scatterChart>
      <c:valAx>
        <c:axId val="1148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827648"/>
        <c:crosses val="autoZero"/>
        <c:crossBetween val="midCat"/>
      </c:valAx>
      <c:valAx>
        <c:axId val="1148276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81766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30689948569913E-2"/>
          <c:y val="5.8013986478629924E-2"/>
          <c:w val="0.69370196729556277"/>
          <c:h val="0.81521652464244776"/>
        </c:manualLayout>
      </c:layout>
      <c:scatterChart>
        <c:scatterStyle val="lineMarker"/>
        <c:varyColors val="0"/>
        <c:ser>
          <c:idx val="0"/>
          <c:order val="0"/>
          <c:tx>
            <c:v>Poloxamer 188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I'!$H$7:$H$14</c:f>
              <c:numCache>
                <c:formatCode>General</c:formatCode>
                <c:ptCount val="8"/>
                <c:pt idx="0">
                  <c:v>165.7</c:v>
                </c:pt>
                <c:pt idx="1">
                  <c:v>104.6</c:v>
                </c:pt>
                <c:pt idx="2">
                  <c:v>126</c:v>
                </c:pt>
                <c:pt idx="3">
                  <c:v>202</c:v>
                </c:pt>
                <c:pt idx="4">
                  <c:v>161.76</c:v>
                </c:pt>
                <c:pt idx="5">
                  <c:v>178</c:v>
                </c:pt>
                <c:pt idx="6">
                  <c:v>179.5</c:v>
                </c:pt>
                <c:pt idx="7">
                  <c:v>154.9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BE-40AA-8F18-6DF277485D10}"/>
            </c:ext>
          </c:extLst>
        </c:ser>
        <c:ser>
          <c:idx val="1"/>
          <c:order val="1"/>
          <c:tx>
            <c:v>Tween 20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II'!$B$8</c:f>
              <c:numCache>
                <c:formatCode>General</c:formatCode>
                <c:ptCount val="1"/>
                <c:pt idx="0">
                  <c:v>7.5</c:v>
                </c:pt>
              </c:numCache>
            </c:numRef>
          </c:xVal>
          <c:yVal>
            <c:numRef>
              <c:f>'Dashboard I'!$O$12</c:f>
              <c:numCache>
                <c:formatCode>General</c:formatCode>
                <c:ptCount val="1"/>
                <c:pt idx="0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BE-40AA-8F18-6DF277485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65664"/>
        <c:axId val="114867200"/>
      </c:scatterChart>
      <c:valAx>
        <c:axId val="11486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867200"/>
        <c:crosses val="autoZero"/>
        <c:crossBetween val="midCat"/>
      </c:valAx>
      <c:valAx>
        <c:axId val="11486720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86566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657446224613646"/>
          <c:y val="0.40463073703094637"/>
          <c:w val="0.22759243119977127"/>
          <c:h val="0.19073852593810733"/>
        </c:manualLayout>
      </c:layout>
      <c:overlay val="0"/>
      <c:spPr>
        <a:noFill/>
        <a:ln>
          <a:noFill/>
        </a:ln>
      </c:sp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Arg-Glu 50/50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I'!$E$7:$E$14</c:f>
              <c:numCache>
                <c:formatCode>General</c:formatCode>
                <c:ptCount val="8"/>
                <c:pt idx="0">
                  <c:v>123.5</c:v>
                </c:pt>
                <c:pt idx="1">
                  <c:v>130.9</c:v>
                </c:pt>
                <c:pt idx="2">
                  <c:v>104.6</c:v>
                </c:pt>
                <c:pt idx="3">
                  <c:v>99.7</c:v>
                </c:pt>
                <c:pt idx="4">
                  <c:v>96.7</c:v>
                </c:pt>
                <c:pt idx="5">
                  <c:v>91</c:v>
                </c:pt>
                <c:pt idx="6">
                  <c:v>83.7</c:v>
                </c:pt>
                <c:pt idx="7">
                  <c:v>95.8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30-450E-803D-70ABB991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36096"/>
        <c:axId val="114062848"/>
      </c:scatterChart>
      <c:valAx>
        <c:axId val="114036096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062848"/>
        <c:crosses val="autoZero"/>
        <c:crossBetween val="midCat"/>
        <c:majorUnit val="1"/>
      </c:valAx>
      <c:valAx>
        <c:axId val="1140628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03609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Dextrose</c:v>
          </c:tx>
          <c:spPr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I'!$M$7:$M$14</c:f>
              <c:numCache>
                <c:formatCode>General</c:formatCode>
                <c:ptCount val="8"/>
                <c:pt idx="0">
                  <c:v>114.4</c:v>
                </c:pt>
                <c:pt idx="1">
                  <c:v>86.3</c:v>
                </c:pt>
                <c:pt idx="2">
                  <c:v>86.1</c:v>
                </c:pt>
                <c:pt idx="3">
                  <c:v>94</c:v>
                </c:pt>
                <c:pt idx="4">
                  <c:v>89.2</c:v>
                </c:pt>
                <c:pt idx="5">
                  <c:v>88</c:v>
                </c:pt>
                <c:pt idx="6">
                  <c:v>87.8</c:v>
                </c:pt>
                <c:pt idx="7">
                  <c:v>101.3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20-4C58-A60E-1742EE1DF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03424"/>
        <c:axId val="114105344"/>
      </c:scatterChart>
      <c:valAx>
        <c:axId val="114103424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05344"/>
        <c:crosses val="autoZero"/>
        <c:crossBetween val="midCat"/>
        <c:majorUnit val="1"/>
      </c:valAx>
      <c:valAx>
        <c:axId val="1141053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0342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Sucrose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I'!$K$7:$K$14</c:f>
              <c:numCache>
                <c:formatCode>General</c:formatCode>
                <c:ptCount val="8"/>
                <c:pt idx="0">
                  <c:v>120.8</c:v>
                </c:pt>
                <c:pt idx="1">
                  <c:v>85.9</c:v>
                </c:pt>
                <c:pt idx="2">
                  <c:v>76</c:v>
                </c:pt>
                <c:pt idx="3">
                  <c:v>92.3</c:v>
                </c:pt>
                <c:pt idx="4">
                  <c:v>84.1</c:v>
                </c:pt>
                <c:pt idx="5">
                  <c:v>89</c:v>
                </c:pt>
                <c:pt idx="6">
                  <c:v>87.5</c:v>
                </c:pt>
                <c:pt idx="7">
                  <c:v>104.4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63-4AE9-9463-F1CA96B85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34016"/>
        <c:axId val="114136192"/>
      </c:scatterChart>
      <c:valAx>
        <c:axId val="114134016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36192"/>
        <c:crosses val="autoZero"/>
        <c:crossBetween val="midCat"/>
        <c:majorUnit val="1"/>
      </c:valAx>
      <c:valAx>
        <c:axId val="11413619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340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30689948569913E-2"/>
          <c:y val="5.8013986478629924E-2"/>
          <c:w val="0.87161171719537811"/>
          <c:h val="0.6991885516851879"/>
        </c:manualLayout>
      </c:layout>
      <c:scatterChart>
        <c:scatterStyle val="lineMarker"/>
        <c:varyColors val="0"/>
        <c:ser>
          <c:idx val="0"/>
          <c:order val="0"/>
          <c:tx>
            <c:v>Poloxamer 188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I'!$H$7:$H$14</c:f>
              <c:numCache>
                <c:formatCode>General</c:formatCode>
                <c:ptCount val="8"/>
                <c:pt idx="0">
                  <c:v>165.7</c:v>
                </c:pt>
                <c:pt idx="1">
                  <c:v>104.6</c:v>
                </c:pt>
                <c:pt idx="2">
                  <c:v>126</c:v>
                </c:pt>
                <c:pt idx="3">
                  <c:v>202</c:v>
                </c:pt>
                <c:pt idx="4">
                  <c:v>161.76</c:v>
                </c:pt>
                <c:pt idx="5">
                  <c:v>178</c:v>
                </c:pt>
                <c:pt idx="6">
                  <c:v>179.5</c:v>
                </c:pt>
                <c:pt idx="7">
                  <c:v>154.9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91-4EF1-9935-B546358B0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64480"/>
        <c:axId val="114166400"/>
      </c:scatterChart>
      <c:valAx>
        <c:axId val="11416448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66400"/>
        <c:crosses val="autoZero"/>
        <c:crossBetween val="midCat"/>
        <c:majorUnit val="1"/>
      </c:valAx>
      <c:valAx>
        <c:axId val="11416640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6448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Arginine-HCl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I'!$F$7:$F$14</c:f>
              <c:numCache>
                <c:formatCode>General</c:formatCode>
                <c:ptCount val="8"/>
                <c:pt idx="0">
                  <c:v>106.2</c:v>
                </c:pt>
                <c:pt idx="1">
                  <c:v>112.8</c:v>
                </c:pt>
                <c:pt idx="2">
                  <c:v>101.5</c:v>
                </c:pt>
                <c:pt idx="3">
                  <c:v>107.5</c:v>
                </c:pt>
                <c:pt idx="4">
                  <c:v>89</c:v>
                </c:pt>
                <c:pt idx="5">
                  <c:v>92.6</c:v>
                </c:pt>
                <c:pt idx="6">
                  <c:v>92</c:v>
                </c:pt>
                <c:pt idx="7">
                  <c:v>89.6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F4-4708-B961-B55561A3A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94688"/>
        <c:axId val="114200960"/>
      </c:scatterChart>
      <c:valAx>
        <c:axId val="114194688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200960"/>
        <c:crosses val="autoZero"/>
        <c:crossBetween val="midCat"/>
        <c:majorUnit val="1"/>
      </c:valAx>
      <c:valAx>
        <c:axId val="1142009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9468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Glycine</c:v>
          </c:tx>
          <c:spPr>
            <a:ln w="28575">
              <a:noFill/>
            </a:ln>
          </c:spPr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I'!$G$7:$G$14</c:f>
              <c:numCache>
                <c:formatCode>General</c:formatCode>
                <c:ptCount val="8"/>
                <c:pt idx="0">
                  <c:v>120.9</c:v>
                </c:pt>
                <c:pt idx="1">
                  <c:v>86.8</c:v>
                </c:pt>
                <c:pt idx="2">
                  <c:v>90</c:v>
                </c:pt>
                <c:pt idx="3">
                  <c:v>88</c:v>
                </c:pt>
                <c:pt idx="4">
                  <c:v>84.9</c:v>
                </c:pt>
                <c:pt idx="5">
                  <c:v>107</c:v>
                </c:pt>
                <c:pt idx="6">
                  <c:v>104.5</c:v>
                </c:pt>
                <c:pt idx="7">
                  <c:v>95.2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07-49EB-8ACE-B2A323C1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16320"/>
        <c:axId val="116336128"/>
      </c:scatterChart>
      <c:valAx>
        <c:axId val="11421632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336128"/>
        <c:crosses val="autoZero"/>
        <c:crossBetween val="midCat"/>
        <c:majorUnit val="1"/>
      </c:valAx>
      <c:valAx>
        <c:axId val="11633612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21632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Histidine buffer pH 6.0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I'!$D$8:$N$8</c:f>
              <c:numCache>
                <c:formatCode>General</c:formatCode>
                <c:ptCount val="11"/>
                <c:pt idx="0">
                  <c:v>109.2</c:v>
                </c:pt>
                <c:pt idx="1">
                  <c:v>130.9</c:v>
                </c:pt>
                <c:pt idx="2">
                  <c:v>112.8</c:v>
                </c:pt>
                <c:pt idx="3">
                  <c:v>86.8</c:v>
                </c:pt>
                <c:pt idx="4">
                  <c:v>104.6</c:v>
                </c:pt>
                <c:pt idx="5">
                  <c:v>103.2</c:v>
                </c:pt>
                <c:pt idx="6">
                  <c:v>56.5</c:v>
                </c:pt>
                <c:pt idx="7">
                  <c:v>85.9</c:v>
                </c:pt>
                <c:pt idx="8">
                  <c:v>88.9</c:v>
                </c:pt>
                <c:pt idx="9">
                  <c:v>86.3</c:v>
                </c:pt>
                <c:pt idx="10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E-43DB-B316-FE4F2769A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22368"/>
        <c:axId val="48523904"/>
      </c:barChart>
      <c:catAx>
        <c:axId val="485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23904"/>
        <c:crosses val="autoZero"/>
        <c:auto val="1"/>
        <c:lblAlgn val="ctr"/>
        <c:lblOffset val="100"/>
        <c:noMultiLvlLbl val="0"/>
      </c:catAx>
      <c:valAx>
        <c:axId val="4852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2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Arg-Glu 50/50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I'!$D$7:$D$14</c:f>
              <c:numCache>
                <c:formatCode>General</c:formatCode>
                <c:ptCount val="8"/>
                <c:pt idx="0">
                  <c:v>75.099999999999994</c:v>
                </c:pt>
                <c:pt idx="1">
                  <c:v>109.2</c:v>
                </c:pt>
                <c:pt idx="2">
                  <c:v>106.5</c:v>
                </c:pt>
                <c:pt idx="3">
                  <c:v>92</c:v>
                </c:pt>
                <c:pt idx="4">
                  <c:v>92.5</c:v>
                </c:pt>
                <c:pt idx="5">
                  <c:v>82.3</c:v>
                </c:pt>
                <c:pt idx="6">
                  <c:v>87.5</c:v>
                </c:pt>
                <c:pt idx="7">
                  <c:v>94.7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E5-4DF9-BF29-B57443725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60320"/>
        <c:axId val="116362240"/>
      </c:scatterChart>
      <c:valAx>
        <c:axId val="11636032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362240"/>
        <c:crosses val="autoZero"/>
        <c:crossBetween val="midCat"/>
      </c:valAx>
      <c:valAx>
        <c:axId val="11636224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36032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30689948569913E-2"/>
          <c:y val="5.8013986478629924E-2"/>
          <c:w val="0.87161171719537811"/>
          <c:h val="0.6991885516851879"/>
        </c:manualLayout>
      </c:layout>
      <c:scatterChart>
        <c:scatterStyle val="lineMarker"/>
        <c:varyColors val="0"/>
        <c:ser>
          <c:idx val="0"/>
          <c:order val="0"/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I'!$I$7:$I$14</c:f>
              <c:numCache>
                <c:formatCode>General</c:formatCode>
                <c:ptCount val="8"/>
                <c:pt idx="0">
                  <c:v>149.9</c:v>
                </c:pt>
                <c:pt idx="1">
                  <c:v>103.2</c:v>
                </c:pt>
                <c:pt idx="2">
                  <c:v>108.3</c:v>
                </c:pt>
                <c:pt idx="3">
                  <c:v>116</c:v>
                </c:pt>
                <c:pt idx="4">
                  <c:v>98.8</c:v>
                </c:pt>
                <c:pt idx="5">
                  <c:v>94</c:v>
                </c:pt>
                <c:pt idx="6">
                  <c:v>100.2</c:v>
                </c:pt>
                <c:pt idx="7">
                  <c:v>81.2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C8-46DC-97EB-56690EE62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03200"/>
        <c:axId val="116409472"/>
      </c:scatterChart>
      <c:valAx>
        <c:axId val="11640320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09472"/>
        <c:crosses val="autoZero"/>
        <c:crossBetween val="midCat"/>
        <c:majorUnit val="1"/>
      </c:valAx>
      <c:valAx>
        <c:axId val="11640947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032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30689948569913E-2"/>
          <c:y val="5.8013986478629924E-2"/>
          <c:w val="0.87161171719537811"/>
          <c:h val="0.6991885516851879"/>
        </c:manualLayout>
      </c:layout>
      <c:scatterChart>
        <c:scatterStyle val="lineMarker"/>
        <c:varyColors val="0"/>
        <c:ser>
          <c:idx val="0"/>
          <c:order val="0"/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I'!$J$7:$J$14</c:f>
              <c:numCache>
                <c:formatCode>General</c:formatCode>
                <c:ptCount val="8"/>
                <c:pt idx="0">
                  <c:v>78.400000000000006</c:v>
                </c:pt>
                <c:pt idx="1">
                  <c:v>56.5</c:v>
                </c:pt>
                <c:pt idx="2">
                  <c:v>39.200000000000003</c:v>
                </c:pt>
                <c:pt idx="3">
                  <c:v>46.5</c:v>
                </c:pt>
                <c:pt idx="4">
                  <c:v>39.5</c:v>
                </c:pt>
                <c:pt idx="5">
                  <c:v>45.2</c:v>
                </c:pt>
                <c:pt idx="6">
                  <c:v>35.9</c:v>
                </c:pt>
                <c:pt idx="7">
                  <c:v>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74-4FDE-B68E-1510766B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37760"/>
        <c:axId val="116439680"/>
      </c:scatterChart>
      <c:valAx>
        <c:axId val="11643776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39680"/>
        <c:crosses val="autoZero"/>
        <c:crossBetween val="midCat"/>
        <c:majorUnit val="1"/>
      </c:valAx>
      <c:valAx>
        <c:axId val="11643968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3776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Glycerol</c:v>
          </c:tx>
          <c:spPr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I'!$N$7:$N$14</c:f>
              <c:numCache>
                <c:formatCode>General</c:formatCode>
                <c:ptCount val="8"/>
                <c:pt idx="1">
                  <c:v>93.3</c:v>
                </c:pt>
                <c:pt idx="2">
                  <c:v>87.5</c:v>
                </c:pt>
                <c:pt idx="3">
                  <c:v>97.6</c:v>
                </c:pt>
                <c:pt idx="4">
                  <c:v>94</c:v>
                </c:pt>
                <c:pt idx="5">
                  <c:v>92</c:v>
                </c:pt>
                <c:pt idx="6">
                  <c:v>92.4</c:v>
                </c:pt>
                <c:pt idx="7">
                  <c:v>91.9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8D-45FB-8622-DFCE0477B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67968"/>
        <c:axId val="116470144"/>
      </c:scatterChart>
      <c:valAx>
        <c:axId val="116467968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70144"/>
        <c:crosses val="autoZero"/>
        <c:crossBetween val="midCat"/>
        <c:majorUnit val="1"/>
      </c:valAx>
      <c:valAx>
        <c:axId val="1164701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6796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Sorbitol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I'!$L$7:$L$14</c:f>
              <c:numCache>
                <c:formatCode>General</c:formatCode>
                <c:ptCount val="8"/>
                <c:pt idx="1">
                  <c:v>88.9</c:v>
                </c:pt>
                <c:pt idx="2">
                  <c:v>83.3</c:v>
                </c:pt>
                <c:pt idx="3">
                  <c:v>95.2</c:v>
                </c:pt>
                <c:pt idx="4">
                  <c:v>80.5</c:v>
                </c:pt>
                <c:pt idx="5">
                  <c:v>81</c:v>
                </c:pt>
                <c:pt idx="6">
                  <c:v>88.2</c:v>
                </c:pt>
                <c:pt idx="7">
                  <c:v>146.6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F6-474E-B91B-12B821E2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2528"/>
        <c:axId val="116504448"/>
      </c:scatterChart>
      <c:valAx>
        <c:axId val="116502528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504448"/>
        <c:crosses val="autoZero"/>
        <c:crossBetween val="midCat"/>
        <c:majorUnit val="1"/>
      </c:valAx>
      <c:valAx>
        <c:axId val="1165044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50252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Sodium phosphate buffer pH 6.5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I'!$D$11:$N$11</c:f>
              <c:numCache>
                <c:formatCode>General</c:formatCode>
                <c:ptCount val="11"/>
                <c:pt idx="0">
                  <c:v>92.5</c:v>
                </c:pt>
                <c:pt idx="1">
                  <c:v>96.7</c:v>
                </c:pt>
                <c:pt idx="2">
                  <c:v>89</c:v>
                </c:pt>
                <c:pt idx="3">
                  <c:v>84.9</c:v>
                </c:pt>
                <c:pt idx="4">
                  <c:v>161.76</c:v>
                </c:pt>
                <c:pt idx="5">
                  <c:v>98.8</c:v>
                </c:pt>
                <c:pt idx="6">
                  <c:v>39.5</c:v>
                </c:pt>
                <c:pt idx="7">
                  <c:v>84.1</c:v>
                </c:pt>
                <c:pt idx="8">
                  <c:v>80.5</c:v>
                </c:pt>
                <c:pt idx="9">
                  <c:v>89.2</c:v>
                </c:pt>
                <c:pt idx="1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4F39-9E46-781492C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35808"/>
        <c:axId val="48558080"/>
      </c:barChart>
      <c:catAx>
        <c:axId val="485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58080"/>
        <c:crosses val="autoZero"/>
        <c:auto val="1"/>
        <c:lblAlgn val="ctr"/>
        <c:lblOffset val="100"/>
        <c:noMultiLvlLbl val="0"/>
      </c:catAx>
      <c:valAx>
        <c:axId val="4855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3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Potassium phosphate buffer pH 7.0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I'!$D$12:$N$12</c:f>
              <c:numCache>
                <c:formatCode>General</c:formatCode>
                <c:ptCount val="11"/>
                <c:pt idx="0">
                  <c:v>82.3</c:v>
                </c:pt>
                <c:pt idx="1">
                  <c:v>91</c:v>
                </c:pt>
                <c:pt idx="2">
                  <c:v>92.6</c:v>
                </c:pt>
                <c:pt idx="3">
                  <c:v>107</c:v>
                </c:pt>
                <c:pt idx="4">
                  <c:v>178</c:v>
                </c:pt>
                <c:pt idx="5">
                  <c:v>94</c:v>
                </c:pt>
                <c:pt idx="6">
                  <c:v>45.2</c:v>
                </c:pt>
                <c:pt idx="7">
                  <c:v>89</c:v>
                </c:pt>
                <c:pt idx="8">
                  <c:v>81</c:v>
                </c:pt>
                <c:pt idx="9">
                  <c:v>88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A-4B1E-9EF7-C6D8EBC0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98528"/>
        <c:axId val="101012608"/>
      </c:barChart>
      <c:catAx>
        <c:axId val="1009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012608"/>
        <c:crosses val="autoZero"/>
        <c:auto val="1"/>
        <c:lblAlgn val="ctr"/>
        <c:lblOffset val="100"/>
        <c:noMultiLvlLbl val="0"/>
      </c:catAx>
      <c:valAx>
        <c:axId val="10101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98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Sodium succinate buffer pH 6.0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I'!$D$9:$N$9</c:f>
              <c:numCache>
                <c:formatCode>General</c:formatCode>
                <c:ptCount val="11"/>
                <c:pt idx="0">
                  <c:v>106.5</c:v>
                </c:pt>
                <c:pt idx="1">
                  <c:v>104.6</c:v>
                </c:pt>
                <c:pt idx="2">
                  <c:v>101.5</c:v>
                </c:pt>
                <c:pt idx="3">
                  <c:v>90</c:v>
                </c:pt>
                <c:pt idx="4">
                  <c:v>126</c:v>
                </c:pt>
                <c:pt idx="5">
                  <c:v>108.3</c:v>
                </c:pt>
                <c:pt idx="6">
                  <c:v>39.200000000000003</c:v>
                </c:pt>
                <c:pt idx="7">
                  <c:v>76</c:v>
                </c:pt>
                <c:pt idx="8">
                  <c:v>83.3</c:v>
                </c:pt>
                <c:pt idx="9">
                  <c:v>86.1</c:v>
                </c:pt>
                <c:pt idx="10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4-4758-B116-93036081B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28608"/>
        <c:axId val="101030144"/>
      </c:barChart>
      <c:catAx>
        <c:axId val="1010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030144"/>
        <c:crosses val="autoZero"/>
        <c:auto val="1"/>
        <c:lblAlgn val="ctr"/>
        <c:lblOffset val="100"/>
        <c:noMultiLvlLbl val="0"/>
      </c:catAx>
      <c:valAx>
        <c:axId val="10103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28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Sodium citrate buffer pH 6.5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I'!$D$10:$N$10</c:f>
              <c:numCache>
                <c:formatCode>General</c:formatCode>
                <c:ptCount val="11"/>
                <c:pt idx="0">
                  <c:v>92</c:v>
                </c:pt>
                <c:pt idx="1">
                  <c:v>99.7</c:v>
                </c:pt>
                <c:pt idx="2">
                  <c:v>107.5</c:v>
                </c:pt>
                <c:pt idx="3">
                  <c:v>88</c:v>
                </c:pt>
                <c:pt idx="4">
                  <c:v>202</c:v>
                </c:pt>
                <c:pt idx="5">
                  <c:v>116</c:v>
                </c:pt>
                <c:pt idx="6">
                  <c:v>46.5</c:v>
                </c:pt>
                <c:pt idx="7">
                  <c:v>92.3</c:v>
                </c:pt>
                <c:pt idx="8">
                  <c:v>95.2</c:v>
                </c:pt>
                <c:pt idx="9">
                  <c:v>94</c:v>
                </c:pt>
                <c:pt idx="10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2-4773-B94C-0EEED84FA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46144"/>
        <c:axId val="101047680"/>
      </c:barChart>
      <c:catAx>
        <c:axId val="1010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047680"/>
        <c:crosses val="autoZero"/>
        <c:auto val="1"/>
        <c:lblAlgn val="ctr"/>
        <c:lblOffset val="100"/>
        <c:noMultiLvlLbl val="0"/>
      </c:catAx>
      <c:valAx>
        <c:axId val="10104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46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Na/K phosphate buffer pH7.5</c:v>
          </c:tx>
          <c:invertIfNegative val="0"/>
          <c:cat>
            <c:strRef>
              <c:f>'Dashboard I'!$F$49:$F$61</c:f>
              <c:strCache>
                <c:ptCount val="13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  <c:pt idx="11">
                  <c:v>Benzyl alcohol</c:v>
                </c:pt>
                <c:pt idx="12">
                  <c:v>Tween 20</c:v>
                </c:pt>
              </c:strCache>
            </c:strRef>
          </c:cat>
          <c:val>
            <c:numRef>
              <c:f>('Dashboard I'!$D$13:$O$13,'Dashboard I'!$O$12)</c:f>
              <c:numCache>
                <c:formatCode>General</c:formatCode>
                <c:ptCount val="13"/>
                <c:pt idx="0">
                  <c:v>87.5</c:v>
                </c:pt>
                <c:pt idx="1">
                  <c:v>83.7</c:v>
                </c:pt>
                <c:pt idx="2">
                  <c:v>92</c:v>
                </c:pt>
                <c:pt idx="3">
                  <c:v>104.5</c:v>
                </c:pt>
                <c:pt idx="4">
                  <c:v>179.5</c:v>
                </c:pt>
                <c:pt idx="5">
                  <c:v>100.2</c:v>
                </c:pt>
                <c:pt idx="6">
                  <c:v>35.9</c:v>
                </c:pt>
                <c:pt idx="7">
                  <c:v>87.5</c:v>
                </c:pt>
                <c:pt idx="8">
                  <c:v>88.2</c:v>
                </c:pt>
                <c:pt idx="9">
                  <c:v>87.8</c:v>
                </c:pt>
                <c:pt idx="10">
                  <c:v>92.4</c:v>
                </c:pt>
                <c:pt idx="11">
                  <c:v>84</c:v>
                </c:pt>
                <c:pt idx="1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9-4B13-A651-ABA7B7124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03680"/>
        <c:axId val="111313664"/>
      </c:barChart>
      <c:catAx>
        <c:axId val="1113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13664"/>
        <c:crosses val="autoZero"/>
        <c:auto val="1"/>
        <c:lblAlgn val="ctr"/>
        <c:lblOffset val="100"/>
        <c:noMultiLvlLbl val="0"/>
      </c:catAx>
      <c:valAx>
        <c:axId val="11131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03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Tris buffer pH 7.5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I'!$D$14:$N$14</c:f>
              <c:numCache>
                <c:formatCode>General</c:formatCode>
                <c:ptCount val="11"/>
                <c:pt idx="0">
                  <c:v>94.7</c:v>
                </c:pt>
                <c:pt idx="1">
                  <c:v>95.8</c:v>
                </c:pt>
                <c:pt idx="2">
                  <c:v>89.6</c:v>
                </c:pt>
                <c:pt idx="3">
                  <c:v>95.2</c:v>
                </c:pt>
                <c:pt idx="4">
                  <c:v>154.9</c:v>
                </c:pt>
                <c:pt idx="5">
                  <c:v>81.2</c:v>
                </c:pt>
                <c:pt idx="6">
                  <c:v>26.8</c:v>
                </c:pt>
                <c:pt idx="7">
                  <c:v>104.4</c:v>
                </c:pt>
                <c:pt idx="8">
                  <c:v>146.6</c:v>
                </c:pt>
                <c:pt idx="9">
                  <c:v>101.3</c:v>
                </c:pt>
                <c:pt idx="10">
                  <c:v>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6-4BD6-9414-22E946E6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41952"/>
        <c:axId val="111343488"/>
      </c:barChart>
      <c:catAx>
        <c:axId val="1113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43488"/>
        <c:crosses val="autoZero"/>
        <c:auto val="1"/>
        <c:lblAlgn val="ctr"/>
        <c:lblOffset val="100"/>
        <c:noMultiLvlLbl val="0"/>
      </c:catAx>
      <c:valAx>
        <c:axId val="11134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41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Sodium succinate buffer pH 6.0</c:v>
          </c:tx>
          <c:invertIfNegative val="0"/>
          <c:cat>
            <c:strRef>
              <c:f>'Dashboard I'!$I$49:$I$52</c:f>
              <c:strCache>
                <c:ptCount val="4"/>
                <c:pt idx="0">
                  <c:v>Sample original buffer</c:v>
                </c:pt>
                <c:pt idx="1">
                  <c:v>50 mM Glycine pH 3, 500 mM NaCl</c:v>
                </c:pt>
                <c:pt idx="2">
                  <c:v>50 mM Sodium lactate pH 6.5</c:v>
                </c:pt>
                <c:pt idx="3">
                  <c:v>50 mM Tris buffer pH 8.5</c:v>
                </c:pt>
              </c:strCache>
            </c:strRef>
          </c:cat>
          <c:val>
            <c:numRef>
              <c:f>('Dashboard I'!$O$9:$O$11,'Dashboard I'!$O$14)</c:f>
              <c:numCache>
                <c:formatCode>General</c:formatCode>
                <c:ptCount val="4"/>
                <c:pt idx="0">
                  <c:v>100</c:v>
                </c:pt>
                <c:pt idx="1">
                  <c:v>26.5</c:v>
                </c:pt>
                <c:pt idx="2">
                  <c:v>67</c:v>
                </c:pt>
                <c:pt idx="3">
                  <c:v>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2-4FA2-AD16-42499D37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68000"/>
        <c:axId val="104369536"/>
      </c:barChart>
      <c:catAx>
        <c:axId val="1043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369536"/>
        <c:crosses val="autoZero"/>
        <c:auto val="1"/>
        <c:lblAlgn val="ctr"/>
        <c:lblOffset val="100"/>
        <c:noMultiLvlLbl val="0"/>
      </c:catAx>
      <c:valAx>
        <c:axId val="10436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68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33337</xdr:rowOff>
    </xdr:from>
    <xdr:to>
      <xdr:col>6</xdr:col>
      <xdr:colOff>276225</xdr:colOff>
      <xdr:row>31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38100</xdr:rowOff>
    </xdr:from>
    <xdr:to>
      <xdr:col>12</xdr:col>
      <xdr:colOff>276225</xdr:colOff>
      <xdr:row>31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104775</xdr:rowOff>
    </xdr:from>
    <xdr:to>
      <xdr:col>6</xdr:col>
      <xdr:colOff>266700</xdr:colOff>
      <xdr:row>45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266700</xdr:colOff>
      <xdr:row>31</xdr:row>
      <xdr:rowOff>128588</xdr:rowOff>
    </xdr:from>
    <xdr:to>
      <xdr:col>12</xdr:col>
      <xdr:colOff>266700</xdr:colOff>
      <xdr:row>46</xdr:row>
      <xdr:rowOff>14288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276224</xdr:colOff>
      <xdr:row>17</xdr:row>
      <xdr:rowOff>38100</xdr:rowOff>
    </xdr:from>
    <xdr:to>
      <xdr:col>18</xdr:col>
      <xdr:colOff>266699</xdr:colOff>
      <xdr:row>31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257175</xdr:colOff>
      <xdr:row>17</xdr:row>
      <xdr:rowOff>90488</xdr:rowOff>
    </xdr:from>
    <xdr:to>
      <xdr:col>24</xdr:col>
      <xdr:colOff>257175</xdr:colOff>
      <xdr:row>31</xdr:row>
      <xdr:rowOff>166688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285749</xdr:colOff>
      <xdr:row>31</xdr:row>
      <xdr:rowOff>109538</xdr:rowOff>
    </xdr:from>
    <xdr:to>
      <xdr:col>18</xdr:col>
      <xdr:colOff>276224</xdr:colOff>
      <xdr:row>45</xdr:row>
      <xdr:rowOff>185738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209550</xdr:colOff>
      <xdr:row>31</xdr:row>
      <xdr:rowOff>104776</xdr:rowOff>
    </xdr:from>
    <xdr:to>
      <xdr:col>24</xdr:col>
      <xdr:colOff>209550</xdr:colOff>
      <xdr:row>45</xdr:row>
      <xdr:rowOff>180976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9524</xdr:colOff>
      <xdr:row>3</xdr:row>
      <xdr:rowOff>9525</xdr:rowOff>
    </xdr:from>
    <xdr:to>
      <xdr:col>24</xdr:col>
      <xdr:colOff>219074</xdr:colOff>
      <xdr:row>45</xdr:row>
      <xdr:rowOff>171450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524" y="600075"/>
          <a:ext cx="14582775" cy="8162925"/>
        </a:xfrm>
        <a:prstGeom prst="rect">
          <a:avLst/>
        </a:prstGeom>
        <a:noFill/>
        <a:ln w="476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24</xdr:col>
      <xdr:colOff>200025</xdr:colOff>
      <xdr:row>17</xdr:row>
      <xdr:rowOff>123825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39405</xdr:colOff>
      <xdr:row>11</xdr:row>
      <xdr:rowOff>25965</xdr:rowOff>
    </xdr:from>
    <xdr:to>
      <xdr:col>5</xdr:col>
      <xdr:colOff>733425</xdr:colOff>
      <xdr:row>23</xdr:row>
      <xdr:rowOff>132585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734865</xdr:colOff>
      <xdr:row>11</xdr:row>
      <xdr:rowOff>50415</xdr:rowOff>
    </xdr:from>
    <xdr:to>
      <xdr:col>11</xdr:col>
      <xdr:colOff>307770</xdr:colOff>
      <xdr:row>23</xdr:row>
      <xdr:rowOff>157035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10080</xdr:colOff>
      <xdr:row>26</xdr:row>
      <xdr:rowOff>14760</xdr:rowOff>
    </xdr:from>
    <xdr:to>
      <xdr:col>5</xdr:col>
      <xdr:colOff>763380</xdr:colOff>
      <xdr:row>38</xdr:row>
      <xdr:rowOff>136800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772275</xdr:colOff>
      <xdr:row>26</xdr:row>
      <xdr:rowOff>12435</xdr:rowOff>
    </xdr:from>
    <xdr:to>
      <xdr:col>11</xdr:col>
      <xdr:colOff>345180</xdr:colOff>
      <xdr:row>38</xdr:row>
      <xdr:rowOff>134475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1306</xdr:colOff>
      <xdr:row>11</xdr:row>
      <xdr:rowOff>6915</xdr:rowOff>
    </xdr:from>
    <xdr:to>
      <xdr:col>8</xdr:col>
      <xdr:colOff>8926</xdr:colOff>
      <xdr:row>23</xdr:row>
      <xdr:rowOff>113535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553890</xdr:colOff>
      <xdr:row>39</xdr:row>
      <xdr:rowOff>2790</xdr:rowOff>
    </xdr:from>
    <xdr:to>
      <xdr:col>11</xdr:col>
      <xdr:colOff>647235</xdr:colOff>
      <xdr:row>51</xdr:row>
      <xdr:rowOff>109410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555</xdr:colOff>
      <xdr:row>38</xdr:row>
      <xdr:rowOff>186210</xdr:rowOff>
    </xdr:from>
    <xdr:to>
      <xdr:col>4</xdr:col>
      <xdr:colOff>8175</xdr:colOff>
      <xdr:row>51</xdr:row>
      <xdr:rowOff>117750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10275</xdr:colOff>
      <xdr:row>25</xdr:row>
      <xdr:rowOff>12435</xdr:rowOff>
    </xdr:from>
    <xdr:to>
      <xdr:col>4</xdr:col>
      <xdr:colOff>17895</xdr:colOff>
      <xdr:row>37</xdr:row>
      <xdr:rowOff>134475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9525</xdr:colOff>
      <xdr:row>11</xdr:row>
      <xdr:rowOff>9525</xdr:rowOff>
    </xdr:from>
    <xdr:to>
      <xdr:col>11</xdr:col>
      <xdr:colOff>674370</xdr:colOff>
      <xdr:row>23</xdr:row>
      <xdr:rowOff>116145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9525</xdr:colOff>
      <xdr:row>11</xdr:row>
      <xdr:rowOff>9525</xdr:rowOff>
    </xdr:from>
    <xdr:to>
      <xdr:col>15</xdr:col>
      <xdr:colOff>217170</xdr:colOff>
      <xdr:row>23</xdr:row>
      <xdr:rowOff>116145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11</xdr:row>
      <xdr:rowOff>9525</xdr:rowOff>
    </xdr:from>
    <xdr:to>
      <xdr:col>4</xdr:col>
      <xdr:colOff>9525</xdr:colOff>
      <xdr:row>23</xdr:row>
      <xdr:rowOff>116145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0</xdr:colOff>
      <xdr:row>25</xdr:row>
      <xdr:rowOff>9525</xdr:rowOff>
    </xdr:from>
    <xdr:to>
      <xdr:col>8</xdr:col>
      <xdr:colOff>7620</xdr:colOff>
      <xdr:row>37</xdr:row>
      <xdr:rowOff>131565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8</xdr:col>
      <xdr:colOff>19050</xdr:colOff>
      <xdr:row>25</xdr:row>
      <xdr:rowOff>9525</xdr:rowOff>
    </xdr:from>
    <xdr:to>
      <xdr:col>12</xdr:col>
      <xdr:colOff>7620</xdr:colOff>
      <xdr:row>37</xdr:row>
      <xdr:rowOff>131565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11</xdr:col>
      <xdr:colOff>657225</xdr:colOff>
      <xdr:row>39</xdr:row>
      <xdr:rowOff>0</xdr:rowOff>
    </xdr:from>
    <xdr:to>
      <xdr:col>15</xdr:col>
      <xdr:colOff>188595</xdr:colOff>
      <xdr:row>51</xdr:row>
      <xdr:rowOff>122040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4</xdr:col>
      <xdr:colOff>9525</xdr:colOff>
      <xdr:row>39</xdr:row>
      <xdr:rowOff>0</xdr:rowOff>
    </xdr:from>
    <xdr:to>
      <xdr:col>8</xdr:col>
      <xdr:colOff>17145</xdr:colOff>
      <xdr:row>51</xdr:row>
      <xdr:rowOff>122040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4"/>
  <sheetViews>
    <sheetView topLeftCell="O1" workbookViewId="0">
      <selection activeCell="O3" sqref="O3"/>
    </sheetView>
  </sheetViews>
  <sheetFormatPr defaultRowHeight="15" x14ac:dyDescent="0.25"/>
  <cols>
    <col min="2" max="2" width="3.5703125" style="2" customWidth="1"/>
    <col min="3" max="3" width="5.28515625" style="2" customWidth="1"/>
    <col min="4" max="4" width="4.42578125" style="3" customWidth="1"/>
    <col min="5" max="5" width="21" style="4" customWidth="1"/>
    <col min="6" max="6" width="6.42578125" style="4" customWidth="1"/>
    <col min="7" max="7" width="4.85546875" style="3" customWidth="1"/>
    <col min="8" max="8" width="5.5703125" style="5" customWidth="1"/>
    <col min="9" max="9" width="12.7109375" customWidth="1"/>
    <col min="10" max="10" width="7" customWidth="1"/>
    <col min="11" max="11" width="8.42578125" style="3" customWidth="1"/>
    <col min="15" max="15" width="4" customWidth="1"/>
    <col min="16" max="16" width="4.5703125" customWidth="1"/>
    <col min="17" max="17" width="3.42578125" customWidth="1"/>
    <col min="18" max="18" width="16.85546875" customWidth="1"/>
    <col min="19" max="19" width="5.28515625" customWidth="1"/>
    <col min="20" max="20" width="4" customWidth="1"/>
    <col min="21" max="21" width="5" customWidth="1"/>
    <col min="22" max="22" width="12.28515625" style="4" customWidth="1"/>
    <col min="23" max="23" width="5.28515625" customWidth="1"/>
    <col min="24" max="24" width="5.42578125" customWidth="1"/>
    <col min="25" max="25" width="2.5703125" customWidth="1"/>
    <col min="26" max="26" width="3.5703125" customWidth="1"/>
    <col min="27" max="27" width="4.7109375" customWidth="1"/>
    <col min="28" max="28" width="3.5703125" customWidth="1"/>
    <col min="29" max="29" width="16.140625" customWidth="1"/>
    <col min="30" max="30" width="5.28515625" customWidth="1"/>
    <col min="31" max="31" width="4" customWidth="1"/>
    <col min="32" max="32" width="5.140625" customWidth="1"/>
    <col min="33" max="33" width="12.140625" style="4" customWidth="1"/>
    <col min="34" max="34" width="5.28515625" customWidth="1"/>
    <col min="35" max="35" width="7.7109375" customWidth="1"/>
  </cols>
  <sheetData>
    <row r="1" spans="1:35" ht="16.5" x14ac:dyDescent="0.25">
      <c r="B1" s="1" t="s">
        <v>18</v>
      </c>
      <c r="O1" s="1" t="s">
        <v>19</v>
      </c>
      <c r="P1" s="2"/>
      <c r="Q1" s="3"/>
      <c r="R1" s="4"/>
      <c r="S1" s="4"/>
      <c r="T1" s="3"/>
      <c r="U1" s="5"/>
      <c r="X1" s="3"/>
    </row>
    <row r="2" spans="1:35" x14ac:dyDescent="0.25">
      <c r="B2" s="3" t="s">
        <v>20</v>
      </c>
      <c r="O2" s="3" t="s">
        <v>130</v>
      </c>
      <c r="P2" s="2"/>
      <c r="Q2" s="3"/>
      <c r="R2" s="4"/>
      <c r="S2" s="4"/>
      <c r="T2" s="3"/>
      <c r="U2" s="5"/>
      <c r="X2" s="3"/>
    </row>
    <row r="3" spans="1:35" ht="17.25" x14ac:dyDescent="0.25">
      <c r="B3" s="6" t="s">
        <v>21</v>
      </c>
      <c r="O3" s="7" t="s">
        <v>22</v>
      </c>
      <c r="P3" s="2"/>
      <c r="Q3" s="3"/>
      <c r="R3" s="4"/>
      <c r="S3" s="4"/>
      <c r="T3" s="3"/>
      <c r="U3" s="5"/>
      <c r="X3" s="3"/>
      <c r="Z3" t="s">
        <v>23</v>
      </c>
      <c r="AA3" s="2"/>
      <c r="AB3" s="3"/>
      <c r="AD3" s="4"/>
      <c r="AE3" s="3"/>
      <c r="AF3" s="5"/>
      <c r="AI3" s="3"/>
    </row>
    <row r="4" spans="1:35" ht="5.25" customHeight="1" x14ac:dyDescent="0.25">
      <c r="O4" s="2"/>
      <c r="P4" s="2"/>
      <c r="Q4" s="3"/>
      <c r="R4" s="4"/>
      <c r="S4" s="4"/>
      <c r="T4" s="3"/>
      <c r="U4" s="5"/>
      <c r="X4" s="3"/>
    </row>
    <row r="5" spans="1:35" ht="18.75" x14ac:dyDescent="0.25">
      <c r="B5" s="123" t="s">
        <v>24</v>
      </c>
      <c r="C5" s="124"/>
      <c r="D5" s="125"/>
      <c r="E5" s="123" t="s">
        <v>25</v>
      </c>
      <c r="F5" s="124"/>
      <c r="G5" s="124"/>
      <c r="H5" s="125"/>
      <c r="I5" s="123" t="s">
        <v>26</v>
      </c>
      <c r="J5" s="124"/>
      <c r="K5" s="125"/>
      <c r="O5" s="123" t="s">
        <v>24</v>
      </c>
      <c r="P5" s="124"/>
      <c r="Q5" s="125"/>
      <c r="R5" s="123" t="s">
        <v>25</v>
      </c>
      <c r="S5" s="124"/>
      <c r="T5" s="124"/>
      <c r="U5" s="125"/>
      <c r="V5" s="123" t="s">
        <v>26</v>
      </c>
      <c r="W5" s="124"/>
      <c r="X5" s="125"/>
      <c r="Z5" s="123" t="s">
        <v>24</v>
      </c>
      <c r="AA5" s="124"/>
      <c r="AB5" s="125"/>
      <c r="AC5" s="123" t="s">
        <v>25</v>
      </c>
      <c r="AD5" s="124"/>
      <c r="AE5" s="124"/>
      <c r="AF5" s="125"/>
      <c r="AG5" s="123" t="s">
        <v>26</v>
      </c>
      <c r="AH5" s="124"/>
      <c r="AI5" s="125"/>
    </row>
    <row r="6" spans="1:35" x14ac:dyDescent="0.25">
      <c r="A6" s="8" t="s">
        <v>27</v>
      </c>
      <c r="B6" s="9" t="s">
        <v>28</v>
      </c>
      <c r="C6" s="10" t="s">
        <v>29</v>
      </c>
      <c r="D6" s="11" t="s">
        <v>30</v>
      </c>
      <c r="E6" s="12" t="s">
        <v>27</v>
      </c>
      <c r="F6" s="10" t="s">
        <v>31</v>
      </c>
      <c r="G6" s="13" t="s">
        <v>32</v>
      </c>
      <c r="H6" s="14" t="s">
        <v>33</v>
      </c>
      <c r="I6" s="12" t="s">
        <v>34</v>
      </c>
      <c r="J6" s="10" t="s">
        <v>35</v>
      </c>
      <c r="K6" s="15" t="s">
        <v>32</v>
      </c>
      <c r="O6" s="9" t="s">
        <v>28</v>
      </c>
      <c r="P6" s="10" t="s">
        <v>29</v>
      </c>
      <c r="Q6" s="11" t="s">
        <v>30</v>
      </c>
      <c r="R6" s="12" t="s">
        <v>27</v>
      </c>
      <c r="S6" s="10" t="s">
        <v>35</v>
      </c>
      <c r="T6" s="13" t="s">
        <v>32</v>
      </c>
      <c r="U6" s="14" t="s">
        <v>33</v>
      </c>
      <c r="V6" s="12" t="s">
        <v>34</v>
      </c>
      <c r="W6" s="10" t="s">
        <v>35</v>
      </c>
      <c r="X6" s="15" t="s">
        <v>32</v>
      </c>
      <c r="Z6" s="16" t="s">
        <v>28</v>
      </c>
      <c r="AA6" s="17" t="s">
        <v>29</v>
      </c>
      <c r="AB6" s="18" t="s">
        <v>30</v>
      </c>
      <c r="AC6" s="19" t="s">
        <v>27</v>
      </c>
      <c r="AD6" s="17" t="s">
        <v>35</v>
      </c>
      <c r="AE6" s="20" t="s">
        <v>32</v>
      </c>
      <c r="AF6" s="21" t="s">
        <v>33</v>
      </c>
      <c r="AG6" s="19" t="s">
        <v>34</v>
      </c>
      <c r="AH6" s="17" t="s">
        <v>35</v>
      </c>
      <c r="AI6" s="22" t="s">
        <v>32</v>
      </c>
    </row>
    <row r="7" spans="1:35" x14ac:dyDescent="0.25">
      <c r="B7" s="23">
        <v>1</v>
      </c>
      <c r="C7" s="24" t="s">
        <v>8</v>
      </c>
      <c r="D7" s="25">
        <v>1</v>
      </c>
      <c r="E7" s="26" t="s">
        <v>2</v>
      </c>
      <c r="F7" s="27">
        <v>100</v>
      </c>
      <c r="G7" s="28" t="s">
        <v>36</v>
      </c>
      <c r="H7" s="29">
        <v>3</v>
      </c>
      <c r="I7" s="30"/>
      <c r="J7" s="31"/>
      <c r="K7" s="25"/>
      <c r="O7" s="23">
        <v>1</v>
      </c>
      <c r="P7" s="24" t="s">
        <v>8</v>
      </c>
      <c r="Q7" s="25">
        <v>1</v>
      </c>
      <c r="R7" s="115" t="s">
        <v>37</v>
      </c>
      <c r="S7" s="111">
        <v>50</v>
      </c>
      <c r="T7" s="111" t="s">
        <v>36</v>
      </c>
      <c r="U7" s="113">
        <v>5</v>
      </c>
      <c r="V7" s="32" t="s">
        <v>38</v>
      </c>
      <c r="W7" s="31">
        <v>60</v>
      </c>
      <c r="X7" s="25" t="s">
        <v>36</v>
      </c>
      <c r="Z7" s="33">
        <v>49</v>
      </c>
      <c r="AA7" s="34" t="s">
        <v>12</v>
      </c>
      <c r="AB7" s="35">
        <v>1</v>
      </c>
      <c r="AC7" s="120" t="s">
        <v>39</v>
      </c>
      <c r="AD7" s="111">
        <v>50</v>
      </c>
      <c r="AE7" s="111" t="s">
        <v>36</v>
      </c>
      <c r="AF7" s="113">
        <v>6.5</v>
      </c>
      <c r="AG7" s="32" t="s">
        <v>38</v>
      </c>
      <c r="AH7" s="31">
        <v>60</v>
      </c>
      <c r="AI7" s="25" t="s">
        <v>36</v>
      </c>
    </row>
    <row r="8" spans="1:35" x14ac:dyDescent="0.25">
      <c r="B8" s="36">
        <f>+B7+1</f>
        <v>2</v>
      </c>
      <c r="C8" s="37" t="s">
        <v>8</v>
      </c>
      <c r="D8" s="38">
        <f>+D7+1</f>
        <v>2</v>
      </c>
      <c r="E8" s="39" t="s">
        <v>40</v>
      </c>
      <c r="F8" s="40">
        <v>100</v>
      </c>
      <c r="G8" s="41" t="s">
        <v>36</v>
      </c>
      <c r="H8" s="42">
        <v>3.2</v>
      </c>
      <c r="I8" s="43"/>
      <c r="J8" s="44"/>
      <c r="K8" s="38"/>
      <c r="O8" s="36">
        <f>+O7+1</f>
        <v>2</v>
      </c>
      <c r="P8" s="37" t="s">
        <v>8</v>
      </c>
      <c r="Q8" s="38">
        <f>+Q7+1</f>
        <v>2</v>
      </c>
      <c r="R8" s="116"/>
      <c r="S8" s="112"/>
      <c r="T8" s="112"/>
      <c r="U8" s="114"/>
      <c r="V8" s="45" t="s">
        <v>41</v>
      </c>
      <c r="W8" s="44">
        <v>100</v>
      </c>
      <c r="X8" s="38" t="s">
        <v>36</v>
      </c>
      <c r="Z8" s="36">
        <f t="shared" ref="Z8:Z54" si="0">+Z7+1</f>
        <v>50</v>
      </c>
      <c r="AA8" s="37" t="s">
        <v>12</v>
      </c>
      <c r="AB8" s="38">
        <f>+AB7+1</f>
        <v>2</v>
      </c>
      <c r="AC8" s="121"/>
      <c r="AD8" s="112"/>
      <c r="AE8" s="112"/>
      <c r="AF8" s="114"/>
      <c r="AG8" s="45" t="s">
        <v>41</v>
      </c>
      <c r="AH8" s="44">
        <v>100</v>
      </c>
      <c r="AI8" s="38" t="s">
        <v>36</v>
      </c>
    </row>
    <row r="9" spans="1:35" x14ac:dyDescent="0.25">
      <c r="B9" s="36">
        <f t="shared" ref="B9:B72" si="1">+B8+1</f>
        <v>3</v>
      </c>
      <c r="C9" s="37" t="s">
        <v>8</v>
      </c>
      <c r="D9" s="38">
        <f t="shared" ref="D9:D18" si="2">+D8+1</f>
        <v>3</v>
      </c>
      <c r="E9" s="39" t="s">
        <v>42</v>
      </c>
      <c r="F9" s="40">
        <v>100</v>
      </c>
      <c r="G9" s="41" t="s">
        <v>36</v>
      </c>
      <c r="H9" s="42">
        <v>3.7</v>
      </c>
      <c r="I9" s="43"/>
      <c r="J9" s="44"/>
      <c r="K9" s="38"/>
      <c r="O9" s="36">
        <f t="shared" ref="O9:O54" si="3">+O8+1</f>
        <v>3</v>
      </c>
      <c r="P9" s="37" t="s">
        <v>8</v>
      </c>
      <c r="Q9" s="38">
        <f t="shared" ref="Q9:Q18" si="4">+Q8+1</f>
        <v>3</v>
      </c>
      <c r="R9" s="116"/>
      <c r="S9" s="112"/>
      <c r="T9" s="112"/>
      <c r="U9" s="114"/>
      <c r="V9" s="45" t="s">
        <v>43</v>
      </c>
      <c r="W9" s="44">
        <v>30</v>
      </c>
      <c r="X9" s="38" t="s">
        <v>36</v>
      </c>
      <c r="Z9" s="36">
        <f t="shared" si="0"/>
        <v>51</v>
      </c>
      <c r="AA9" s="37" t="s">
        <v>12</v>
      </c>
      <c r="AB9" s="38">
        <f t="shared" ref="AB9:AB18" si="5">+AB8+1</f>
        <v>3</v>
      </c>
      <c r="AC9" s="121"/>
      <c r="AD9" s="112"/>
      <c r="AE9" s="112"/>
      <c r="AF9" s="114"/>
      <c r="AG9" s="45" t="s">
        <v>43</v>
      </c>
      <c r="AH9" s="44">
        <v>30</v>
      </c>
      <c r="AI9" s="38" t="s">
        <v>36</v>
      </c>
    </row>
    <row r="10" spans="1:35" x14ac:dyDescent="0.25">
      <c r="B10" s="36">
        <f t="shared" si="1"/>
        <v>4</v>
      </c>
      <c r="C10" s="37" t="s">
        <v>8</v>
      </c>
      <c r="D10" s="38">
        <f t="shared" si="2"/>
        <v>4</v>
      </c>
      <c r="E10" s="39" t="s">
        <v>40</v>
      </c>
      <c r="F10" s="40">
        <v>100</v>
      </c>
      <c r="G10" s="41" t="s">
        <v>36</v>
      </c>
      <c r="H10" s="42">
        <v>4</v>
      </c>
      <c r="I10" s="43"/>
      <c r="J10" s="44"/>
      <c r="K10" s="38"/>
      <c r="O10" s="36">
        <f t="shared" si="3"/>
        <v>4</v>
      </c>
      <c r="P10" s="37" t="s">
        <v>8</v>
      </c>
      <c r="Q10" s="38">
        <f t="shared" si="4"/>
        <v>4</v>
      </c>
      <c r="R10" s="116"/>
      <c r="S10" s="112"/>
      <c r="T10" s="112"/>
      <c r="U10" s="114"/>
      <c r="V10" s="45" t="s">
        <v>2</v>
      </c>
      <c r="W10" s="44">
        <v>100</v>
      </c>
      <c r="X10" s="38" t="s">
        <v>36</v>
      </c>
      <c r="Z10" s="36">
        <f t="shared" si="0"/>
        <v>52</v>
      </c>
      <c r="AA10" s="37" t="s">
        <v>12</v>
      </c>
      <c r="AB10" s="38">
        <f t="shared" si="5"/>
        <v>4</v>
      </c>
      <c r="AC10" s="121"/>
      <c r="AD10" s="112"/>
      <c r="AE10" s="112"/>
      <c r="AF10" s="114"/>
      <c r="AG10" s="45" t="s">
        <v>2</v>
      </c>
      <c r="AH10" s="44">
        <v>100</v>
      </c>
      <c r="AI10" s="38" t="s">
        <v>36</v>
      </c>
    </row>
    <row r="11" spans="1:35" x14ac:dyDescent="0.25">
      <c r="B11" s="36">
        <f t="shared" si="1"/>
        <v>5</v>
      </c>
      <c r="C11" s="37" t="s">
        <v>8</v>
      </c>
      <c r="D11" s="38">
        <f t="shared" si="2"/>
        <v>5</v>
      </c>
      <c r="E11" s="39" t="s">
        <v>44</v>
      </c>
      <c r="F11" s="40">
        <v>100</v>
      </c>
      <c r="G11" s="41" t="s">
        <v>36</v>
      </c>
      <c r="H11" s="42">
        <v>4.5</v>
      </c>
      <c r="I11" s="43"/>
      <c r="J11" s="44"/>
      <c r="K11" s="38"/>
      <c r="O11" s="36">
        <f t="shared" si="3"/>
        <v>5</v>
      </c>
      <c r="P11" s="37" t="s">
        <v>8</v>
      </c>
      <c r="Q11" s="38">
        <f t="shared" si="4"/>
        <v>5</v>
      </c>
      <c r="R11" s="116"/>
      <c r="S11" s="112"/>
      <c r="T11" s="112"/>
      <c r="U11" s="114"/>
      <c r="V11" s="46" t="s">
        <v>3</v>
      </c>
      <c r="W11" s="44">
        <v>0.2</v>
      </c>
      <c r="X11" s="38" t="s">
        <v>45</v>
      </c>
      <c r="Z11" s="36">
        <f t="shared" si="0"/>
        <v>53</v>
      </c>
      <c r="AA11" s="37" t="s">
        <v>12</v>
      </c>
      <c r="AB11" s="38">
        <f t="shared" si="5"/>
        <v>5</v>
      </c>
      <c r="AC11" s="121"/>
      <c r="AD11" s="112"/>
      <c r="AE11" s="112"/>
      <c r="AF11" s="114"/>
      <c r="AG11" s="46" t="s">
        <v>3</v>
      </c>
      <c r="AH11" s="44">
        <v>0.2</v>
      </c>
      <c r="AI11" s="38" t="s">
        <v>45</v>
      </c>
    </row>
    <row r="12" spans="1:35" x14ac:dyDescent="0.25">
      <c r="B12" s="36">
        <f t="shared" si="1"/>
        <v>6</v>
      </c>
      <c r="C12" s="37" t="s">
        <v>8</v>
      </c>
      <c r="D12" s="38">
        <f t="shared" si="2"/>
        <v>6</v>
      </c>
      <c r="E12" s="39" t="s">
        <v>46</v>
      </c>
      <c r="F12" s="40">
        <v>100</v>
      </c>
      <c r="G12" s="41" t="s">
        <v>36</v>
      </c>
      <c r="H12" s="42">
        <v>5</v>
      </c>
      <c r="I12" s="43"/>
      <c r="J12" s="44"/>
      <c r="K12" s="38"/>
      <c r="O12" s="36">
        <f t="shared" si="3"/>
        <v>6</v>
      </c>
      <c r="P12" s="37" t="s">
        <v>8</v>
      </c>
      <c r="Q12" s="38">
        <f t="shared" si="4"/>
        <v>6</v>
      </c>
      <c r="R12" s="116"/>
      <c r="S12" s="112"/>
      <c r="T12" s="112"/>
      <c r="U12" s="114"/>
      <c r="V12" s="45" t="s">
        <v>4</v>
      </c>
      <c r="W12" s="44">
        <v>4</v>
      </c>
      <c r="X12" s="38" t="s">
        <v>36</v>
      </c>
      <c r="Z12" s="36">
        <f t="shared" si="0"/>
        <v>54</v>
      </c>
      <c r="AA12" s="37" t="s">
        <v>12</v>
      </c>
      <c r="AB12" s="38">
        <f t="shared" si="5"/>
        <v>6</v>
      </c>
      <c r="AC12" s="121"/>
      <c r="AD12" s="112"/>
      <c r="AE12" s="112"/>
      <c r="AF12" s="114"/>
      <c r="AG12" s="45" t="s">
        <v>4</v>
      </c>
      <c r="AH12" s="44">
        <v>4</v>
      </c>
      <c r="AI12" s="38" t="s">
        <v>36</v>
      </c>
    </row>
    <row r="13" spans="1:35" x14ac:dyDescent="0.25">
      <c r="B13" s="36">
        <f t="shared" si="1"/>
        <v>7</v>
      </c>
      <c r="C13" s="37" t="s">
        <v>8</v>
      </c>
      <c r="D13" s="38">
        <f t="shared" si="2"/>
        <v>7</v>
      </c>
      <c r="E13" s="39" t="s">
        <v>47</v>
      </c>
      <c r="F13" s="40">
        <v>100</v>
      </c>
      <c r="G13" s="41" t="s">
        <v>36</v>
      </c>
      <c r="H13" s="42">
        <v>5.5</v>
      </c>
      <c r="I13" s="43"/>
      <c r="J13" s="44"/>
      <c r="K13" s="38"/>
      <c r="O13" s="36">
        <f t="shared" si="3"/>
        <v>7</v>
      </c>
      <c r="P13" s="37" t="s">
        <v>8</v>
      </c>
      <c r="Q13" s="38">
        <f t="shared" si="4"/>
        <v>7</v>
      </c>
      <c r="R13" s="116"/>
      <c r="S13" s="112"/>
      <c r="T13" s="112"/>
      <c r="U13" s="114"/>
      <c r="V13" s="45" t="s">
        <v>48</v>
      </c>
      <c r="W13" s="44">
        <v>6</v>
      </c>
      <c r="X13" s="38" t="s">
        <v>36</v>
      </c>
      <c r="Z13" s="36">
        <f t="shared" si="0"/>
        <v>55</v>
      </c>
      <c r="AA13" s="37" t="s">
        <v>12</v>
      </c>
      <c r="AB13" s="38">
        <f t="shared" si="5"/>
        <v>7</v>
      </c>
      <c r="AC13" s="121"/>
      <c r="AD13" s="112"/>
      <c r="AE13" s="112"/>
      <c r="AF13" s="114"/>
      <c r="AG13" s="45" t="s">
        <v>48</v>
      </c>
      <c r="AH13" s="44">
        <v>6</v>
      </c>
      <c r="AI13" s="38" t="s">
        <v>36</v>
      </c>
    </row>
    <row r="14" spans="1:35" x14ac:dyDescent="0.25">
      <c r="B14" s="36">
        <f t="shared" si="1"/>
        <v>8</v>
      </c>
      <c r="C14" s="37" t="s">
        <v>8</v>
      </c>
      <c r="D14" s="38">
        <f t="shared" si="2"/>
        <v>8</v>
      </c>
      <c r="E14" s="39" t="s">
        <v>46</v>
      </c>
      <c r="F14" s="40">
        <v>100</v>
      </c>
      <c r="G14" s="41" t="s">
        <v>36</v>
      </c>
      <c r="H14" s="42">
        <v>6</v>
      </c>
      <c r="I14" s="43"/>
      <c r="J14" s="44"/>
      <c r="K14" s="38"/>
      <c r="O14" s="36">
        <f t="shared" si="3"/>
        <v>8</v>
      </c>
      <c r="P14" s="37" t="s">
        <v>8</v>
      </c>
      <c r="Q14" s="38">
        <f t="shared" si="4"/>
        <v>8</v>
      </c>
      <c r="R14" s="116"/>
      <c r="S14" s="112"/>
      <c r="T14" s="112"/>
      <c r="U14" s="114"/>
      <c r="V14" s="45" t="s">
        <v>5</v>
      </c>
      <c r="W14" s="44">
        <v>100</v>
      </c>
      <c r="X14" s="38" t="s">
        <v>36</v>
      </c>
      <c r="Z14" s="36">
        <f t="shared" si="0"/>
        <v>56</v>
      </c>
      <c r="AA14" s="37" t="s">
        <v>12</v>
      </c>
      <c r="AB14" s="38">
        <f t="shared" si="5"/>
        <v>8</v>
      </c>
      <c r="AC14" s="121"/>
      <c r="AD14" s="112"/>
      <c r="AE14" s="112"/>
      <c r="AF14" s="114"/>
      <c r="AG14" s="45" t="s">
        <v>5</v>
      </c>
      <c r="AH14" s="44">
        <v>100</v>
      </c>
      <c r="AI14" s="38" t="s">
        <v>36</v>
      </c>
    </row>
    <row r="15" spans="1:35" x14ac:dyDescent="0.25">
      <c r="B15" s="36">
        <f t="shared" si="1"/>
        <v>9</v>
      </c>
      <c r="C15" s="37" t="s">
        <v>8</v>
      </c>
      <c r="D15" s="38">
        <f t="shared" si="2"/>
        <v>9</v>
      </c>
      <c r="E15" s="39" t="s">
        <v>49</v>
      </c>
      <c r="F15" s="40">
        <v>100</v>
      </c>
      <c r="G15" s="41" t="s">
        <v>36</v>
      </c>
      <c r="H15" s="42">
        <v>6</v>
      </c>
      <c r="I15" s="43"/>
      <c r="J15" s="44"/>
      <c r="K15" s="38"/>
      <c r="O15" s="36">
        <f t="shared" si="3"/>
        <v>9</v>
      </c>
      <c r="P15" s="37" t="s">
        <v>8</v>
      </c>
      <c r="Q15" s="38">
        <f t="shared" si="4"/>
        <v>9</v>
      </c>
      <c r="R15" s="116"/>
      <c r="S15" s="112"/>
      <c r="T15" s="112"/>
      <c r="U15" s="114"/>
      <c r="V15" s="45" t="s">
        <v>16</v>
      </c>
      <c r="W15" s="44">
        <v>100</v>
      </c>
      <c r="X15" s="38" t="s">
        <v>36</v>
      </c>
      <c r="Z15" s="36">
        <f t="shared" si="0"/>
        <v>57</v>
      </c>
      <c r="AA15" s="37" t="s">
        <v>12</v>
      </c>
      <c r="AB15" s="38">
        <f t="shared" si="5"/>
        <v>9</v>
      </c>
      <c r="AC15" s="121"/>
      <c r="AD15" s="112"/>
      <c r="AE15" s="112"/>
      <c r="AF15" s="114"/>
      <c r="AG15" s="45" t="s">
        <v>16</v>
      </c>
      <c r="AH15" s="44">
        <v>100</v>
      </c>
      <c r="AI15" s="38" t="s">
        <v>36</v>
      </c>
    </row>
    <row r="16" spans="1:35" x14ac:dyDescent="0.25">
      <c r="B16" s="36">
        <f t="shared" si="1"/>
        <v>10</v>
      </c>
      <c r="C16" s="37" t="s">
        <v>8</v>
      </c>
      <c r="D16" s="38">
        <f t="shared" si="2"/>
        <v>10</v>
      </c>
      <c r="E16" s="39" t="s">
        <v>50</v>
      </c>
      <c r="F16" s="40">
        <v>100</v>
      </c>
      <c r="G16" s="41" t="s">
        <v>36</v>
      </c>
      <c r="H16" s="42">
        <v>6.2</v>
      </c>
      <c r="I16" s="43"/>
      <c r="J16" s="44"/>
      <c r="K16" s="38"/>
      <c r="O16" s="36">
        <f t="shared" si="3"/>
        <v>10</v>
      </c>
      <c r="P16" s="37" t="s">
        <v>8</v>
      </c>
      <c r="Q16" s="38">
        <f t="shared" si="4"/>
        <v>10</v>
      </c>
      <c r="R16" s="116"/>
      <c r="S16" s="112"/>
      <c r="T16" s="112"/>
      <c r="U16" s="114"/>
      <c r="V16" s="45" t="s">
        <v>6</v>
      </c>
      <c r="W16" s="44">
        <v>100</v>
      </c>
      <c r="X16" s="38" t="s">
        <v>36</v>
      </c>
      <c r="Z16" s="36">
        <f t="shared" si="0"/>
        <v>58</v>
      </c>
      <c r="AA16" s="37" t="s">
        <v>12</v>
      </c>
      <c r="AB16" s="38">
        <f t="shared" si="5"/>
        <v>10</v>
      </c>
      <c r="AC16" s="121"/>
      <c r="AD16" s="112"/>
      <c r="AE16" s="112"/>
      <c r="AF16" s="114"/>
      <c r="AG16" s="45" t="s">
        <v>6</v>
      </c>
      <c r="AH16" s="44">
        <v>100</v>
      </c>
      <c r="AI16" s="38" t="s">
        <v>36</v>
      </c>
    </row>
    <row r="17" spans="2:35" x14ac:dyDescent="0.25">
      <c r="B17" s="36">
        <f t="shared" si="1"/>
        <v>11</v>
      </c>
      <c r="C17" s="37" t="s">
        <v>8</v>
      </c>
      <c r="D17" s="38">
        <f t="shared" si="2"/>
        <v>11</v>
      </c>
      <c r="E17" s="39" t="s">
        <v>51</v>
      </c>
      <c r="F17" s="40">
        <v>100</v>
      </c>
      <c r="G17" s="41" t="s">
        <v>36</v>
      </c>
      <c r="H17" s="42">
        <v>6.5</v>
      </c>
      <c r="I17" s="43"/>
      <c r="J17" s="44"/>
      <c r="K17" s="38"/>
      <c r="O17" s="36">
        <f t="shared" si="3"/>
        <v>11</v>
      </c>
      <c r="P17" s="37" t="s">
        <v>8</v>
      </c>
      <c r="Q17" s="38">
        <f t="shared" si="4"/>
        <v>11</v>
      </c>
      <c r="R17" s="116"/>
      <c r="S17" s="112"/>
      <c r="T17" s="112"/>
      <c r="U17" s="114"/>
      <c r="V17" s="47" t="s">
        <v>7</v>
      </c>
      <c r="W17" s="48">
        <v>6</v>
      </c>
      <c r="X17" s="49" t="s">
        <v>45</v>
      </c>
      <c r="Z17" s="36">
        <f t="shared" si="0"/>
        <v>59</v>
      </c>
      <c r="AA17" s="37" t="s">
        <v>12</v>
      </c>
      <c r="AB17" s="38">
        <f t="shared" si="5"/>
        <v>11</v>
      </c>
      <c r="AC17" s="122"/>
      <c r="AD17" s="118"/>
      <c r="AE17" s="118"/>
      <c r="AF17" s="119"/>
      <c r="AG17" s="47" t="s">
        <v>7</v>
      </c>
      <c r="AH17" s="48">
        <v>6</v>
      </c>
      <c r="AI17" s="49" t="s">
        <v>45</v>
      </c>
    </row>
    <row r="18" spans="2:35" x14ac:dyDescent="0.25">
      <c r="B18" s="50">
        <f t="shared" si="1"/>
        <v>12</v>
      </c>
      <c r="C18" s="51" t="s">
        <v>8</v>
      </c>
      <c r="D18" s="52">
        <f t="shared" si="2"/>
        <v>12</v>
      </c>
      <c r="E18" s="53" t="s">
        <v>52</v>
      </c>
      <c r="F18" s="54">
        <v>100</v>
      </c>
      <c r="G18" s="55" t="s">
        <v>36</v>
      </c>
      <c r="H18" s="56">
        <v>6.5</v>
      </c>
      <c r="I18" s="57"/>
      <c r="J18" s="58"/>
      <c r="K18" s="52"/>
      <c r="O18" s="50">
        <f t="shared" si="3"/>
        <v>12</v>
      </c>
      <c r="P18" s="51" t="s">
        <v>8</v>
      </c>
      <c r="Q18" s="52">
        <f t="shared" si="4"/>
        <v>12</v>
      </c>
      <c r="R18" s="59" t="s">
        <v>53</v>
      </c>
      <c r="S18" s="60">
        <v>3</v>
      </c>
      <c r="T18" s="60" t="s">
        <v>54</v>
      </c>
      <c r="U18" s="61"/>
      <c r="V18" s="62"/>
      <c r="W18" s="63"/>
      <c r="X18" s="64"/>
      <c r="Z18" s="50">
        <f t="shared" si="0"/>
        <v>60</v>
      </c>
      <c r="AA18" s="51" t="s">
        <v>12</v>
      </c>
      <c r="AB18" s="52">
        <f t="shared" si="5"/>
        <v>12</v>
      </c>
      <c r="AC18" s="53" t="s">
        <v>55</v>
      </c>
      <c r="AD18" s="54">
        <v>50</v>
      </c>
      <c r="AE18" s="54" t="s">
        <v>36</v>
      </c>
      <c r="AF18" s="65">
        <v>6.5</v>
      </c>
      <c r="AG18" s="62"/>
      <c r="AH18" s="63"/>
      <c r="AI18" s="66"/>
    </row>
    <row r="19" spans="2:35" x14ac:dyDescent="0.25">
      <c r="B19" s="23">
        <f t="shared" si="1"/>
        <v>13</v>
      </c>
      <c r="C19" s="24" t="s">
        <v>9</v>
      </c>
      <c r="D19" s="25">
        <v>1</v>
      </c>
      <c r="E19" s="26" t="s">
        <v>56</v>
      </c>
      <c r="F19" s="27">
        <v>100</v>
      </c>
      <c r="G19" s="28" t="s">
        <v>36</v>
      </c>
      <c r="H19" s="29">
        <v>7</v>
      </c>
      <c r="I19" s="30"/>
      <c r="J19" s="31"/>
      <c r="K19" s="25"/>
      <c r="O19" s="23">
        <f t="shared" si="3"/>
        <v>13</v>
      </c>
      <c r="P19" s="24" t="s">
        <v>9</v>
      </c>
      <c r="Q19" s="25">
        <v>1</v>
      </c>
      <c r="R19" s="115" t="s">
        <v>57</v>
      </c>
      <c r="S19" s="111">
        <v>50</v>
      </c>
      <c r="T19" s="111" t="s">
        <v>36</v>
      </c>
      <c r="U19" s="113">
        <v>6</v>
      </c>
      <c r="V19" s="32" t="s">
        <v>38</v>
      </c>
      <c r="W19" s="31">
        <v>60</v>
      </c>
      <c r="X19" s="25" t="s">
        <v>36</v>
      </c>
      <c r="Z19" s="33">
        <f t="shared" si="0"/>
        <v>61</v>
      </c>
      <c r="AA19" s="34" t="s">
        <v>13</v>
      </c>
      <c r="AB19" s="35">
        <v>1</v>
      </c>
      <c r="AC19" s="120" t="s">
        <v>58</v>
      </c>
      <c r="AD19" s="111">
        <v>50</v>
      </c>
      <c r="AE19" s="111" t="s">
        <v>36</v>
      </c>
      <c r="AF19" s="113">
        <v>7</v>
      </c>
      <c r="AG19" s="32" t="s">
        <v>38</v>
      </c>
      <c r="AH19" s="31">
        <v>60</v>
      </c>
      <c r="AI19" s="25" t="s">
        <v>36</v>
      </c>
    </row>
    <row r="20" spans="2:35" x14ac:dyDescent="0.25">
      <c r="B20" s="36">
        <f t="shared" si="1"/>
        <v>14</v>
      </c>
      <c r="C20" s="37" t="s">
        <v>9</v>
      </c>
      <c r="D20" s="38">
        <f>+D19+1</f>
        <v>2</v>
      </c>
      <c r="E20" s="39" t="s">
        <v>59</v>
      </c>
      <c r="F20" s="40">
        <v>100</v>
      </c>
      <c r="G20" s="41" t="s">
        <v>36</v>
      </c>
      <c r="H20" s="42">
        <v>7</v>
      </c>
      <c r="I20" s="43"/>
      <c r="J20" s="44"/>
      <c r="K20" s="38"/>
      <c r="O20" s="36">
        <f t="shared" si="3"/>
        <v>14</v>
      </c>
      <c r="P20" s="37" t="s">
        <v>9</v>
      </c>
      <c r="Q20" s="38">
        <f>+Q19+1</f>
        <v>2</v>
      </c>
      <c r="R20" s="116"/>
      <c r="S20" s="112"/>
      <c r="T20" s="112"/>
      <c r="U20" s="114"/>
      <c r="V20" s="45" t="s">
        <v>41</v>
      </c>
      <c r="W20" s="44">
        <v>100</v>
      </c>
      <c r="X20" s="38" t="s">
        <v>36</v>
      </c>
      <c r="Z20" s="36">
        <f t="shared" si="0"/>
        <v>62</v>
      </c>
      <c r="AA20" s="37" t="s">
        <v>13</v>
      </c>
      <c r="AB20" s="38">
        <f>+AB19+1</f>
        <v>2</v>
      </c>
      <c r="AC20" s="121"/>
      <c r="AD20" s="112"/>
      <c r="AE20" s="112"/>
      <c r="AF20" s="114"/>
      <c r="AG20" s="45" t="s">
        <v>41</v>
      </c>
      <c r="AH20" s="44">
        <v>100</v>
      </c>
      <c r="AI20" s="38" t="s">
        <v>36</v>
      </c>
    </row>
    <row r="21" spans="2:35" x14ac:dyDescent="0.25">
      <c r="B21" s="36">
        <f t="shared" si="1"/>
        <v>15</v>
      </c>
      <c r="C21" s="37" t="s">
        <v>9</v>
      </c>
      <c r="D21" s="38">
        <f t="shared" ref="D21:D30" si="6">+D20+1</f>
        <v>3</v>
      </c>
      <c r="E21" s="39" t="s">
        <v>46</v>
      </c>
      <c r="F21" s="40">
        <v>100</v>
      </c>
      <c r="G21" s="41" t="s">
        <v>36</v>
      </c>
      <c r="H21" s="42">
        <v>7</v>
      </c>
      <c r="I21" s="43"/>
      <c r="J21" s="44"/>
      <c r="K21" s="38"/>
      <c r="O21" s="36">
        <f t="shared" si="3"/>
        <v>15</v>
      </c>
      <c r="P21" s="37" t="s">
        <v>9</v>
      </c>
      <c r="Q21" s="38">
        <f t="shared" ref="Q21:Q30" si="7">+Q20+1</f>
        <v>3</v>
      </c>
      <c r="R21" s="116"/>
      <c r="S21" s="112"/>
      <c r="T21" s="112"/>
      <c r="U21" s="114"/>
      <c r="V21" s="45" t="s">
        <v>43</v>
      </c>
      <c r="W21" s="44">
        <v>30</v>
      </c>
      <c r="X21" s="38" t="s">
        <v>36</v>
      </c>
      <c r="Z21" s="36">
        <f t="shared" si="0"/>
        <v>63</v>
      </c>
      <c r="AA21" s="37" t="s">
        <v>13</v>
      </c>
      <c r="AB21" s="38">
        <f t="shared" ref="AB21:AB30" si="8">+AB20+1</f>
        <v>3</v>
      </c>
      <c r="AC21" s="121"/>
      <c r="AD21" s="112"/>
      <c r="AE21" s="112"/>
      <c r="AF21" s="114"/>
      <c r="AG21" s="45" t="s">
        <v>43</v>
      </c>
      <c r="AH21" s="44">
        <v>30</v>
      </c>
      <c r="AI21" s="38" t="s">
        <v>36</v>
      </c>
    </row>
    <row r="22" spans="2:35" x14ac:dyDescent="0.25">
      <c r="B22" s="36">
        <f t="shared" si="1"/>
        <v>16</v>
      </c>
      <c r="C22" s="37" t="s">
        <v>9</v>
      </c>
      <c r="D22" s="38">
        <f t="shared" si="6"/>
        <v>4</v>
      </c>
      <c r="E22" s="39" t="s">
        <v>60</v>
      </c>
      <c r="F22" s="40">
        <v>100</v>
      </c>
      <c r="G22" s="41" t="s">
        <v>36</v>
      </c>
      <c r="H22" s="42">
        <v>7.5</v>
      </c>
      <c r="I22" s="43"/>
      <c r="J22" s="44"/>
      <c r="K22" s="38"/>
      <c r="O22" s="36">
        <f t="shared" si="3"/>
        <v>16</v>
      </c>
      <c r="P22" s="37" t="s">
        <v>9</v>
      </c>
      <c r="Q22" s="38">
        <f t="shared" si="7"/>
        <v>4</v>
      </c>
      <c r="R22" s="116"/>
      <c r="S22" s="112"/>
      <c r="T22" s="112"/>
      <c r="U22" s="114"/>
      <c r="V22" s="45" t="s">
        <v>2</v>
      </c>
      <c r="W22" s="44">
        <v>100</v>
      </c>
      <c r="X22" s="38" t="s">
        <v>36</v>
      </c>
      <c r="Z22" s="36">
        <f t="shared" si="0"/>
        <v>64</v>
      </c>
      <c r="AA22" s="37" t="s">
        <v>13</v>
      </c>
      <c r="AB22" s="38">
        <f t="shared" si="8"/>
        <v>4</v>
      </c>
      <c r="AC22" s="121"/>
      <c r="AD22" s="112"/>
      <c r="AE22" s="112"/>
      <c r="AF22" s="114"/>
      <c r="AG22" s="45" t="s">
        <v>2</v>
      </c>
      <c r="AH22" s="44">
        <v>100</v>
      </c>
      <c r="AI22" s="38" t="s">
        <v>36</v>
      </c>
    </row>
    <row r="23" spans="2:35" x14ac:dyDescent="0.25">
      <c r="B23" s="36">
        <f t="shared" si="1"/>
        <v>17</v>
      </c>
      <c r="C23" s="37" t="s">
        <v>9</v>
      </c>
      <c r="D23" s="38">
        <f t="shared" si="6"/>
        <v>5</v>
      </c>
      <c r="E23" s="39" t="s">
        <v>61</v>
      </c>
      <c r="F23" s="40">
        <v>100</v>
      </c>
      <c r="G23" s="41" t="s">
        <v>36</v>
      </c>
      <c r="H23" s="42">
        <v>7.5</v>
      </c>
      <c r="I23" s="43"/>
      <c r="J23" s="44"/>
      <c r="K23" s="38"/>
      <c r="O23" s="36">
        <f t="shared" si="3"/>
        <v>17</v>
      </c>
      <c r="P23" s="37" t="s">
        <v>9</v>
      </c>
      <c r="Q23" s="38">
        <f t="shared" si="7"/>
        <v>5</v>
      </c>
      <c r="R23" s="116"/>
      <c r="S23" s="112"/>
      <c r="T23" s="112"/>
      <c r="U23" s="114"/>
      <c r="V23" s="46" t="s">
        <v>3</v>
      </c>
      <c r="W23" s="44">
        <v>0.2</v>
      </c>
      <c r="X23" s="38" t="s">
        <v>45</v>
      </c>
      <c r="Z23" s="36">
        <f t="shared" si="0"/>
        <v>65</v>
      </c>
      <c r="AA23" s="37" t="s">
        <v>13</v>
      </c>
      <c r="AB23" s="38">
        <f t="shared" si="8"/>
        <v>5</v>
      </c>
      <c r="AC23" s="121"/>
      <c r="AD23" s="112"/>
      <c r="AE23" s="112"/>
      <c r="AF23" s="114"/>
      <c r="AG23" s="46" t="s">
        <v>3</v>
      </c>
      <c r="AH23" s="44">
        <v>0.2</v>
      </c>
      <c r="AI23" s="38" t="s">
        <v>45</v>
      </c>
    </row>
    <row r="24" spans="2:35" x14ac:dyDescent="0.25">
      <c r="B24" s="36">
        <f t="shared" si="1"/>
        <v>18</v>
      </c>
      <c r="C24" s="37" t="s">
        <v>9</v>
      </c>
      <c r="D24" s="38">
        <f t="shared" si="6"/>
        <v>6</v>
      </c>
      <c r="E24" s="39" t="s">
        <v>62</v>
      </c>
      <c r="F24" s="40">
        <v>100</v>
      </c>
      <c r="G24" s="41" t="s">
        <v>36</v>
      </c>
      <c r="H24" s="42">
        <v>8</v>
      </c>
      <c r="I24" s="43"/>
      <c r="J24" s="44"/>
      <c r="K24" s="38"/>
      <c r="O24" s="36">
        <f t="shared" si="3"/>
        <v>18</v>
      </c>
      <c r="P24" s="37" t="s">
        <v>9</v>
      </c>
      <c r="Q24" s="38">
        <f t="shared" si="7"/>
        <v>6</v>
      </c>
      <c r="R24" s="116"/>
      <c r="S24" s="112"/>
      <c r="T24" s="112"/>
      <c r="U24" s="114"/>
      <c r="V24" s="45" t="s">
        <v>4</v>
      </c>
      <c r="W24" s="44">
        <v>4</v>
      </c>
      <c r="X24" s="38" t="s">
        <v>36</v>
      </c>
      <c r="Z24" s="36">
        <f t="shared" si="0"/>
        <v>66</v>
      </c>
      <c r="AA24" s="37" t="s">
        <v>13</v>
      </c>
      <c r="AB24" s="38">
        <f t="shared" si="8"/>
        <v>6</v>
      </c>
      <c r="AC24" s="121"/>
      <c r="AD24" s="112"/>
      <c r="AE24" s="112"/>
      <c r="AF24" s="114"/>
      <c r="AG24" s="45" t="s">
        <v>4</v>
      </c>
      <c r="AH24" s="44">
        <v>4</v>
      </c>
      <c r="AI24" s="38" t="s">
        <v>36</v>
      </c>
    </row>
    <row r="25" spans="2:35" x14ac:dyDescent="0.25">
      <c r="B25" s="36">
        <f t="shared" si="1"/>
        <v>19</v>
      </c>
      <c r="C25" s="37" t="s">
        <v>9</v>
      </c>
      <c r="D25" s="38">
        <f t="shared" si="6"/>
        <v>7</v>
      </c>
      <c r="E25" s="39" t="s">
        <v>63</v>
      </c>
      <c r="F25" s="40">
        <v>100</v>
      </c>
      <c r="G25" s="41" t="s">
        <v>36</v>
      </c>
      <c r="H25" s="42">
        <v>8</v>
      </c>
      <c r="I25" s="43"/>
      <c r="J25" s="44"/>
      <c r="K25" s="38"/>
      <c r="O25" s="36">
        <f t="shared" si="3"/>
        <v>19</v>
      </c>
      <c r="P25" s="37" t="s">
        <v>9</v>
      </c>
      <c r="Q25" s="38">
        <f t="shared" si="7"/>
        <v>7</v>
      </c>
      <c r="R25" s="116"/>
      <c r="S25" s="112"/>
      <c r="T25" s="112"/>
      <c r="U25" s="114"/>
      <c r="V25" s="45" t="s">
        <v>48</v>
      </c>
      <c r="W25" s="44">
        <v>6</v>
      </c>
      <c r="X25" s="38" t="s">
        <v>36</v>
      </c>
      <c r="Z25" s="36">
        <f t="shared" si="0"/>
        <v>67</v>
      </c>
      <c r="AA25" s="37" t="s">
        <v>13</v>
      </c>
      <c r="AB25" s="38">
        <f t="shared" si="8"/>
        <v>7</v>
      </c>
      <c r="AC25" s="121"/>
      <c r="AD25" s="112"/>
      <c r="AE25" s="112"/>
      <c r="AF25" s="114"/>
      <c r="AG25" s="45" t="s">
        <v>48</v>
      </c>
      <c r="AH25" s="44">
        <v>6</v>
      </c>
      <c r="AI25" s="38" t="s">
        <v>36</v>
      </c>
    </row>
    <row r="26" spans="2:35" x14ac:dyDescent="0.25">
      <c r="B26" s="36">
        <f t="shared" si="1"/>
        <v>20</v>
      </c>
      <c r="C26" s="37" t="s">
        <v>9</v>
      </c>
      <c r="D26" s="38">
        <f t="shared" si="6"/>
        <v>8</v>
      </c>
      <c r="E26" s="39" t="s">
        <v>64</v>
      </c>
      <c r="F26" s="40">
        <v>100</v>
      </c>
      <c r="G26" s="41" t="s">
        <v>36</v>
      </c>
      <c r="H26" s="42">
        <v>8.5</v>
      </c>
      <c r="I26" s="43"/>
      <c r="J26" s="44"/>
      <c r="K26" s="38"/>
      <c r="O26" s="36">
        <f t="shared" si="3"/>
        <v>20</v>
      </c>
      <c r="P26" s="37" t="s">
        <v>9</v>
      </c>
      <c r="Q26" s="38">
        <f t="shared" si="7"/>
        <v>8</v>
      </c>
      <c r="R26" s="116"/>
      <c r="S26" s="112"/>
      <c r="T26" s="112"/>
      <c r="U26" s="114"/>
      <c r="V26" s="45" t="s">
        <v>5</v>
      </c>
      <c r="W26" s="44">
        <v>100</v>
      </c>
      <c r="X26" s="38" t="s">
        <v>36</v>
      </c>
      <c r="Z26" s="36">
        <f t="shared" si="0"/>
        <v>68</v>
      </c>
      <c r="AA26" s="37" t="s">
        <v>13</v>
      </c>
      <c r="AB26" s="38">
        <f t="shared" si="8"/>
        <v>8</v>
      </c>
      <c r="AC26" s="121"/>
      <c r="AD26" s="112"/>
      <c r="AE26" s="112"/>
      <c r="AF26" s="114"/>
      <c r="AG26" s="45" t="s">
        <v>5</v>
      </c>
      <c r="AH26" s="44">
        <v>100</v>
      </c>
      <c r="AI26" s="38" t="s">
        <v>36</v>
      </c>
    </row>
    <row r="27" spans="2:35" x14ac:dyDescent="0.25">
      <c r="B27" s="36">
        <f t="shared" si="1"/>
        <v>21</v>
      </c>
      <c r="C27" s="37" t="s">
        <v>9</v>
      </c>
      <c r="D27" s="38">
        <f t="shared" si="6"/>
        <v>9</v>
      </c>
      <c r="E27" s="39" t="s">
        <v>61</v>
      </c>
      <c r="F27" s="40">
        <v>100</v>
      </c>
      <c r="G27" s="41" t="s">
        <v>36</v>
      </c>
      <c r="H27" s="42">
        <v>8.5</v>
      </c>
      <c r="I27" s="43"/>
      <c r="J27" s="44"/>
      <c r="K27" s="38"/>
      <c r="O27" s="36">
        <f t="shared" si="3"/>
        <v>21</v>
      </c>
      <c r="P27" s="37" t="s">
        <v>9</v>
      </c>
      <c r="Q27" s="38">
        <f t="shared" si="7"/>
        <v>9</v>
      </c>
      <c r="R27" s="116"/>
      <c r="S27" s="112"/>
      <c r="T27" s="112"/>
      <c r="U27" s="114"/>
      <c r="V27" s="45" t="s">
        <v>16</v>
      </c>
      <c r="W27" s="44">
        <v>100</v>
      </c>
      <c r="X27" s="38" t="s">
        <v>36</v>
      </c>
      <c r="Z27" s="36">
        <f t="shared" si="0"/>
        <v>69</v>
      </c>
      <c r="AA27" s="37" t="s">
        <v>13</v>
      </c>
      <c r="AB27" s="38">
        <f t="shared" si="8"/>
        <v>9</v>
      </c>
      <c r="AC27" s="121"/>
      <c r="AD27" s="112"/>
      <c r="AE27" s="112"/>
      <c r="AF27" s="114"/>
      <c r="AG27" s="45" t="s">
        <v>16</v>
      </c>
      <c r="AH27" s="44">
        <v>100</v>
      </c>
      <c r="AI27" s="38" t="s">
        <v>36</v>
      </c>
    </row>
    <row r="28" spans="2:35" x14ac:dyDescent="0.25">
      <c r="B28" s="36">
        <f t="shared" si="1"/>
        <v>22</v>
      </c>
      <c r="C28" s="37" t="s">
        <v>9</v>
      </c>
      <c r="D28" s="38">
        <f t="shared" si="6"/>
        <v>10</v>
      </c>
      <c r="E28" s="39" t="s">
        <v>65</v>
      </c>
      <c r="F28" s="40">
        <v>100</v>
      </c>
      <c r="G28" s="41" t="s">
        <v>36</v>
      </c>
      <c r="H28" s="42">
        <v>9</v>
      </c>
      <c r="I28" s="43"/>
      <c r="J28" s="44"/>
      <c r="K28" s="38"/>
      <c r="O28" s="36">
        <f t="shared" si="3"/>
        <v>22</v>
      </c>
      <c r="P28" s="37" t="s">
        <v>9</v>
      </c>
      <c r="Q28" s="38">
        <f t="shared" si="7"/>
        <v>10</v>
      </c>
      <c r="R28" s="116"/>
      <c r="S28" s="112"/>
      <c r="T28" s="112"/>
      <c r="U28" s="114"/>
      <c r="V28" s="45" t="s">
        <v>6</v>
      </c>
      <c r="W28" s="44">
        <v>100</v>
      </c>
      <c r="X28" s="38" t="s">
        <v>36</v>
      </c>
      <c r="Z28" s="36">
        <f t="shared" si="0"/>
        <v>70</v>
      </c>
      <c r="AA28" s="37" t="s">
        <v>13</v>
      </c>
      <c r="AB28" s="38">
        <f t="shared" si="8"/>
        <v>10</v>
      </c>
      <c r="AC28" s="121"/>
      <c r="AD28" s="112"/>
      <c r="AE28" s="112"/>
      <c r="AF28" s="114"/>
      <c r="AG28" s="45" t="s">
        <v>6</v>
      </c>
      <c r="AH28" s="44">
        <v>100</v>
      </c>
      <c r="AI28" s="38" t="s">
        <v>36</v>
      </c>
    </row>
    <row r="29" spans="2:35" x14ac:dyDescent="0.25">
      <c r="B29" s="36">
        <f t="shared" si="1"/>
        <v>23</v>
      </c>
      <c r="C29" s="37" t="s">
        <v>9</v>
      </c>
      <c r="D29" s="38">
        <f t="shared" si="6"/>
        <v>11</v>
      </c>
      <c r="E29" s="39" t="s">
        <v>65</v>
      </c>
      <c r="F29" s="40">
        <v>100</v>
      </c>
      <c r="G29" s="41" t="s">
        <v>36</v>
      </c>
      <c r="H29" s="42">
        <v>9.5</v>
      </c>
      <c r="I29" s="43"/>
      <c r="J29" s="44"/>
      <c r="K29" s="38"/>
      <c r="O29" s="36">
        <f t="shared" si="3"/>
        <v>23</v>
      </c>
      <c r="P29" s="37" t="s">
        <v>9</v>
      </c>
      <c r="Q29" s="38">
        <f t="shared" si="7"/>
        <v>11</v>
      </c>
      <c r="R29" s="117"/>
      <c r="S29" s="118"/>
      <c r="T29" s="118"/>
      <c r="U29" s="119"/>
      <c r="V29" s="47" t="s">
        <v>7</v>
      </c>
      <c r="W29" s="48">
        <v>6</v>
      </c>
      <c r="X29" s="49" t="s">
        <v>45</v>
      </c>
      <c r="Z29" s="36">
        <f t="shared" si="0"/>
        <v>71</v>
      </c>
      <c r="AA29" s="37" t="s">
        <v>13</v>
      </c>
      <c r="AB29" s="38">
        <f t="shared" si="8"/>
        <v>11</v>
      </c>
      <c r="AC29" s="122"/>
      <c r="AD29" s="118"/>
      <c r="AE29" s="118"/>
      <c r="AF29" s="119"/>
      <c r="AG29" s="47" t="s">
        <v>7</v>
      </c>
      <c r="AH29" s="48">
        <v>6</v>
      </c>
      <c r="AI29" s="49" t="s">
        <v>45</v>
      </c>
    </row>
    <row r="30" spans="2:35" x14ac:dyDescent="0.25">
      <c r="B30" s="50">
        <f t="shared" si="1"/>
        <v>24</v>
      </c>
      <c r="C30" s="51" t="s">
        <v>9</v>
      </c>
      <c r="D30" s="52">
        <f t="shared" si="6"/>
        <v>12</v>
      </c>
      <c r="E30" s="53" t="s">
        <v>66</v>
      </c>
      <c r="F30" s="54">
        <v>100</v>
      </c>
      <c r="G30" s="55" t="s">
        <v>36</v>
      </c>
      <c r="H30" s="56">
        <v>10</v>
      </c>
      <c r="I30" s="57"/>
      <c r="J30" s="58"/>
      <c r="K30" s="52"/>
      <c r="O30" s="50">
        <f t="shared" si="3"/>
        <v>24</v>
      </c>
      <c r="P30" s="51" t="s">
        <v>9</v>
      </c>
      <c r="Q30" s="52">
        <f t="shared" si="7"/>
        <v>12</v>
      </c>
      <c r="R30" s="53" t="s">
        <v>67</v>
      </c>
      <c r="S30" s="54">
        <v>5</v>
      </c>
      <c r="T30" s="67" t="s">
        <v>68</v>
      </c>
      <c r="U30" s="56"/>
      <c r="V30" s="62"/>
      <c r="W30" s="63"/>
      <c r="X30" s="64"/>
      <c r="Z30" s="50">
        <f t="shared" si="0"/>
        <v>72</v>
      </c>
      <c r="AA30" s="51" t="s">
        <v>13</v>
      </c>
      <c r="AB30" s="52">
        <f t="shared" si="8"/>
        <v>12</v>
      </c>
      <c r="AC30" s="4" t="s">
        <v>69</v>
      </c>
      <c r="AD30" s="4">
        <v>50</v>
      </c>
      <c r="AE30" s="4" t="s">
        <v>36</v>
      </c>
      <c r="AF30" s="4">
        <v>7.5</v>
      </c>
      <c r="AG30" s="68" t="s">
        <v>70</v>
      </c>
      <c r="AH30" s="103">
        <v>4.0000000000000001E-3</v>
      </c>
      <c r="AI30" s="66" t="s">
        <v>45</v>
      </c>
    </row>
    <row r="31" spans="2:35" x14ac:dyDescent="0.25">
      <c r="B31" s="33">
        <f t="shared" si="1"/>
        <v>25</v>
      </c>
      <c r="C31" s="34" t="s">
        <v>10</v>
      </c>
      <c r="D31" s="35">
        <v>1</v>
      </c>
      <c r="E31" s="69" t="s">
        <v>2</v>
      </c>
      <c r="F31" s="70">
        <v>50</v>
      </c>
      <c r="G31" s="71" t="s">
        <v>36</v>
      </c>
      <c r="H31" s="72">
        <v>3</v>
      </c>
      <c r="I31" s="73" t="s">
        <v>38</v>
      </c>
      <c r="J31" s="74">
        <v>150</v>
      </c>
      <c r="K31" s="35" t="s">
        <v>36</v>
      </c>
      <c r="O31" s="33">
        <f t="shared" si="3"/>
        <v>25</v>
      </c>
      <c r="P31" s="34" t="s">
        <v>10</v>
      </c>
      <c r="Q31" s="35">
        <v>1</v>
      </c>
      <c r="R31" s="115" t="s">
        <v>93</v>
      </c>
      <c r="S31" s="111">
        <v>50</v>
      </c>
      <c r="T31" s="111" t="s">
        <v>36</v>
      </c>
      <c r="U31" s="113">
        <v>6</v>
      </c>
      <c r="V31" s="32" t="s">
        <v>38</v>
      </c>
      <c r="W31" s="31">
        <v>60</v>
      </c>
      <c r="X31" s="25" t="s">
        <v>36</v>
      </c>
      <c r="Z31" s="33">
        <f t="shared" si="0"/>
        <v>73</v>
      </c>
      <c r="AA31" s="34" t="s">
        <v>14</v>
      </c>
      <c r="AB31" s="35">
        <v>1</v>
      </c>
      <c r="AC31" s="115" t="s">
        <v>69</v>
      </c>
      <c r="AD31" s="111">
        <v>50</v>
      </c>
      <c r="AE31" s="111" t="s">
        <v>36</v>
      </c>
      <c r="AF31" s="113">
        <v>7.5</v>
      </c>
      <c r="AG31" s="32" t="s">
        <v>38</v>
      </c>
      <c r="AH31" s="31">
        <v>60</v>
      </c>
      <c r="AI31" s="25" t="s">
        <v>36</v>
      </c>
    </row>
    <row r="32" spans="2:35" x14ac:dyDescent="0.25">
      <c r="B32" s="36">
        <f t="shared" si="1"/>
        <v>26</v>
      </c>
      <c r="C32" s="37" t="s">
        <v>10</v>
      </c>
      <c r="D32" s="38">
        <f>+D31+1</f>
        <v>2</v>
      </c>
      <c r="E32" s="39" t="s">
        <v>44</v>
      </c>
      <c r="F32" s="40">
        <v>50</v>
      </c>
      <c r="G32" s="41" t="s">
        <v>36</v>
      </c>
      <c r="H32" s="42">
        <v>4.5</v>
      </c>
      <c r="I32" s="43" t="s">
        <v>38</v>
      </c>
      <c r="J32" s="44">
        <v>150</v>
      </c>
      <c r="K32" s="38" t="s">
        <v>36</v>
      </c>
      <c r="O32" s="36">
        <f t="shared" si="3"/>
        <v>26</v>
      </c>
      <c r="P32" s="37" t="s">
        <v>10</v>
      </c>
      <c r="Q32" s="38">
        <f>+Q31+1</f>
        <v>2</v>
      </c>
      <c r="R32" s="116"/>
      <c r="S32" s="112"/>
      <c r="T32" s="112"/>
      <c r="U32" s="114"/>
      <c r="V32" s="45" t="s">
        <v>41</v>
      </c>
      <c r="W32" s="44">
        <v>100</v>
      </c>
      <c r="X32" s="38" t="s">
        <v>36</v>
      </c>
      <c r="Z32" s="36">
        <f t="shared" si="0"/>
        <v>74</v>
      </c>
      <c r="AA32" s="37" t="s">
        <v>14</v>
      </c>
      <c r="AB32" s="38">
        <f>+AB31+1</f>
        <v>2</v>
      </c>
      <c r="AC32" s="116"/>
      <c r="AD32" s="112"/>
      <c r="AE32" s="112"/>
      <c r="AF32" s="114"/>
      <c r="AG32" s="45" t="s">
        <v>41</v>
      </c>
      <c r="AH32" s="44">
        <v>100</v>
      </c>
      <c r="AI32" s="38" t="s">
        <v>36</v>
      </c>
    </row>
    <row r="33" spans="2:35" x14ac:dyDescent="0.25">
      <c r="B33" s="36">
        <f t="shared" si="1"/>
        <v>27</v>
      </c>
      <c r="C33" s="37" t="s">
        <v>10</v>
      </c>
      <c r="D33" s="38">
        <f t="shared" ref="D33:D42" si="9">+D32+1</f>
        <v>3</v>
      </c>
      <c r="E33" s="39" t="s">
        <v>49</v>
      </c>
      <c r="F33" s="40">
        <v>50</v>
      </c>
      <c r="G33" s="41" t="s">
        <v>36</v>
      </c>
      <c r="H33" s="42">
        <v>6</v>
      </c>
      <c r="I33" s="43" t="s">
        <v>38</v>
      </c>
      <c r="J33" s="44">
        <v>150</v>
      </c>
      <c r="K33" s="38" t="s">
        <v>36</v>
      </c>
      <c r="O33" s="36">
        <f t="shared" si="3"/>
        <v>27</v>
      </c>
      <c r="P33" s="37" t="s">
        <v>10</v>
      </c>
      <c r="Q33" s="38">
        <f t="shared" ref="Q33:Q42" si="10">+Q32+1</f>
        <v>3</v>
      </c>
      <c r="R33" s="116"/>
      <c r="S33" s="112"/>
      <c r="T33" s="112"/>
      <c r="U33" s="114"/>
      <c r="V33" s="45" t="s">
        <v>43</v>
      </c>
      <c r="W33" s="44">
        <v>30</v>
      </c>
      <c r="X33" s="38" t="s">
        <v>36</v>
      </c>
      <c r="Z33" s="36">
        <f t="shared" si="0"/>
        <v>75</v>
      </c>
      <c r="AA33" s="37" t="s">
        <v>14</v>
      </c>
      <c r="AB33" s="38">
        <f t="shared" ref="AB33:AB42" si="11">+AB32+1</f>
        <v>3</v>
      </c>
      <c r="AC33" s="116"/>
      <c r="AD33" s="112"/>
      <c r="AE33" s="112"/>
      <c r="AF33" s="114"/>
      <c r="AG33" s="45" t="s">
        <v>43</v>
      </c>
      <c r="AH33" s="44">
        <v>30</v>
      </c>
      <c r="AI33" s="38" t="s">
        <v>36</v>
      </c>
    </row>
    <row r="34" spans="2:35" x14ac:dyDescent="0.25">
      <c r="B34" s="36">
        <f t="shared" si="1"/>
        <v>28</v>
      </c>
      <c r="C34" s="37" t="s">
        <v>10</v>
      </c>
      <c r="D34" s="38">
        <f t="shared" si="9"/>
        <v>4</v>
      </c>
      <c r="E34" s="39" t="s">
        <v>59</v>
      </c>
      <c r="F34" s="40">
        <v>50</v>
      </c>
      <c r="G34" s="41" t="s">
        <v>36</v>
      </c>
      <c r="H34" s="42">
        <v>7</v>
      </c>
      <c r="I34" s="43" t="s">
        <v>38</v>
      </c>
      <c r="J34" s="44">
        <v>150</v>
      </c>
      <c r="K34" s="38" t="s">
        <v>36</v>
      </c>
      <c r="O34" s="36">
        <f t="shared" si="3"/>
        <v>28</v>
      </c>
      <c r="P34" s="37" t="s">
        <v>10</v>
      </c>
      <c r="Q34" s="38">
        <f t="shared" si="10"/>
        <v>4</v>
      </c>
      <c r="R34" s="116"/>
      <c r="S34" s="112"/>
      <c r="T34" s="112"/>
      <c r="U34" s="114"/>
      <c r="V34" s="45" t="s">
        <v>2</v>
      </c>
      <c r="W34" s="44">
        <v>100</v>
      </c>
      <c r="X34" s="38" t="s">
        <v>36</v>
      </c>
      <c r="Z34" s="36">
        <f t="shared" si="0"/>
        <v>76</v>
      </c>
      <c r="AA34" s="37" t="s">
        <v>14</v>
      </c>
      <c r="AB34" s="38">
        <f t="shared" si="11"/>
        <v>4</v>
      </c>
      <c r="AC34" s="116"/>
      <c r="AD34" s="112"/>
      <c r="AE34" s="112"/>
      <c r="AF34" s="114"/>
      <c r="AG34" s="45" t="s">
        <v>2</v>
      </c>
      <c r="AH34" s="44">
        <v>100</v>
      </c>
      <c r="AI34" s="38" t="s">
        <v>36</v>
      </c>
    </row>
    <row r="35" spans="2:35" x14ac:dyDescent="0.25">
      <c r="B35" s="36">
        <f t="shared" si="1"/>
        <v>29</v>
      </c>
      <c r="C35" s="37" t="s">
        <v>10</v>
      </c>
      <c r="D35" s="38">
        <f t="shared" si="9"/>
        <v>5</v>
      </c>
      <c r="E35" s="39" t="s">
        <v>63</v>
      </c>
      <c r="F35" s="40">
        <v>50</v>
      </c>
      <c r="G35" s="41" t="s">
        <v>36</v>
      </c>
      <c r="H35" s="42">
        <v>8</v>
      </c>
      <c r="I35" s="43" t="s">
        <v>38</v>
      </c>
      <c r="J35" s="44">
        <v>150</v>
      </c>
      <c r="K35" s="38" t="s">
        <v>36</v>
      </c>
      <c r="O35" s="36">
        <f t="shared" si="3"/>
        <v>29</v>
      </c>
      <c r="P35" s="37" t="s">
        <v>10</v>
      </c>
      <c r="Q35" s="38">
        <f t="shared" si="10"/>
        <v>5</v>
      </c>
      <c r="R35" s="116"/>
      <c r="S35" s="112"/>
      <c r="T35" s="112"/>
      <c r="U35" s="114"/>
      <c r="V35" s="46" t="s">
        <v>3</v>
      </c>
      <c r="W35" s="44">
        <v>0.2</v>
      </c>
      <c r="X35" s="38" t="s">
        <v>45</v>
      </c>
      <c r="Z35" s="36">
        <f t="shared" si="0"/>
        <v>77</v>
      </c>
      <c r="AA35" s="37" t="s">
        <v>14</v>
      </c>
      <c r="AB35" s="38">
        <f t="shared" si="11"/>
        <v>5</v>
      </c>
      <c r="AC35" s="116"/>
      <c r="AD35" s="112"/>
      <c r="AE35" s="112"/>
      <c r="AF35" s="114"/>
      <c r="AG35" s="46" t="s">
        <v>3</v>
      </c>
      <c r="AH35" s="44">
        <v>0.2</v>
      </c>
      <c r="AI35" s="38" t="s">
        <v>45</v>
      </c>
    </row>
    <row r="36" spans="2:35" x14ac:dyDescent="0.25">
      <c r="B36" s="36">
        <f t="shared" si="1"/>
        <v>30</v>
      </c>
      <c r="C36" s="37" t="s">
        <v>10</v>
      </c>
      <c r="D36" s="38">
        <f t="shared" si="9"/>
        <v>6</v>
      </c>
      <c r="E36" s="39" t="s">
        <v>65</v>
      </c>
      <c r="F36" s="40">
        <v>50</v>
      </c>
      <c r="G36" s="41" t="s">
        <v>36</v>
      </c>
      <c r="H36" s="42">
        <v>9.5</v>
      </c>
      <c r="I36" s="43" t="s">
        <v>38</v>
      </c>
      <c r="J36" s="44">
        <v>150</v>
      </c>
      <c r="K36" s="38" t="s">
        <v>36</v>
      </c>
      <c r="O36" s="36">
        <f t="shared" si="3"/>
        <v>30</v>
      </c>
      <c r="P36" s="37" t="s">
        <v>10</v>
      </c>
      <c r="Q36" s="38">
        <f t="shared" si="10"/>
        <v>6</v>
      </c>
      <c r="R36" s="116"/>
      <c r="S36" s="112"/>
      <c r="T36" s="112"/>
      <c r="U36" s="114"/>
      <c r="V36" s="45" t="s">
        <v>4</v>
      </c>
      <c r="W36" s="44">
        <v>4</v>
      </c>
      <c r="X36" s="38" t="s">
        <v>36</v>
      </c>
      <c r="Z36" s="36">
        <f t="shared" si="0"/>
        <v>78</v>
      </c>
      <c r="AA36" s="37" t="s">
        <v>14</v>
      </c>
      <c r="AB36" s="38">
        <f t="shared" si="11"/>
        <v>6</v>
      </c>
      <c r="AC36" s="116"/>
      <c r="AD36" s="112"/>
      <c r="AE36" s="112"/>
      <c r="AF36" s="114"/>
      <c r="AG36" s="45" t="s">
        <v>4</v>
      </c>
      <c r="AH36" s="44">
        <v>4</v>
      </c>
      <c r="AI36" s="38" t="s">
        <v>36</v>
      </c>
    </row>
    <row r="37" spans="2:35" x14ac:dyDescent="0.25">
      <c r="B37" s="36">
        <f t="shared" si="1"/>
        <v>31</v>
      </c>
      <c r="C37" s="37" t="s">
        <v>10</v>
      </c>
      <c r="D37" s="38">
        <f t="shared" si="9"/>
        <v>7</v>
      </c>
      <c r="E37" s="39" t="s">
        <v>40</v>
      </c>
      <c r="F37" s="40">
        <v>50</v>
      </c>
      <c r="G37" s="41" t="s">
        <v>36</v>
      </c>
      <c r="H37" s="42">
        <v>3.2</v>
      </c>
      <c r="I37" s="43" t="s">
        <v>38</v>
      </c>
      <c r="J37" s="44">
        <v>500</v>
      </c>
      <c r="K37" s="38" t="s">
        <v>36</v>
      </c>
      <c r="O37" s="36">
        <f t="shared" si="3"/>
        <v>31</v>
      </c>
      <c r="P37" s="37" t="s">
        <v>10</v>
      </c>
      <c r="Q37" s="38">
        <f t="shared" si="10"/>
        <v>7</v>
      </c>
      <c r="R37" s="116"/>
      <c r="S37" s="112"/>
      <c r="T37" s="112"/>
      <c r="U37" s="114"/>
      <c r="V37" s="45" t="s">
        <v>48</v>
      </c>
      <c r="W37" s="44">
        <v>6</v>
      </c>
      <c r="X37" s="38" t="s">
        <v>36</v>
      </c>
      <c r="Z37" s="36">
        <f t="shared" si="0"/>
        <v>79</v>
      </c>
      <c r="AA37" s="37" t="s">
        <v>14</v>
      </c>
      <c r="AB37" s="38">
        <f t="shared" si="11"/>
        <v>7</v>
      </c>
      <c r="AC37" s="116"/>
      <c r="AD37" s="112"/>
      <c r="AE37" s="112"/>
      <c r="AF37" s="114"/>
      <c r="AG37" s="45" t="s">
        <v>48</v>
      </c>
      <c r="AH37" s="44">
        <v>6</v>
      </c>
      <c r="AI37" s="38" t="s">
        <v>36</v>
      </c>
    </row>
    <row r="38" spans="2:35" x14ac:dyDescent="0.25">
      <c r="B38" s="36">
        <f t="shared" si="1"/>
        <v>32</v>
      </c>
      <c r="C38" s="37" t="s">
        <v>10</v>
      </c>
      <c r="D38" s="38">
        <f t="shared" si="9"/>
        <v>8</v>
      </c>
      <c r="E38" s="39" t="s">
        <v>46</v>
      </c>
      <c r="F38" s="40">
        <v>50</v>
      </c>
      <c r="G38" s="41" t="s">
        <v>36</v>
      </c>
      <c r="H38" s="42">
        <v>5</v>
      </c>
      <c r="I38" s="43" t="s">
        <v>38</v>
      </c>
      <c r="J38" s="44">
        <v>500</v>
      </c>
      <c r="K38" s="38" t="s">
        <v>36</v>
      </c>
      <c r="O38" s="36">
        <f t="shared" si="3"/>
        <v>32</v>
      </c>
      <c r="P38" s="37" t="s">
        <v>10</v>
      </c>
      <c r="Q38" s="38">
        <f t="shared" si="10"/>
        <v>8</v>
      </c>
      <c r="R38" s="116"/>
      <c r="S38" s="112"/>
      <c r="T38" s="112"/>
      <c r="U38" s="114"/>
      <c r="V38" s="45" t="s">
        <v>5</v>
      </c>
      <c r="W38" s="44">
        <v>100</v>
      </c>
      <c r="X38" s="38" t="s">
        <v>36</v>
      </c>
      <c r="Z38" s="36">
        <f t="shared" si="0"/>
        <v>80</v>
      </c>
      <c r="AA38" s="37" t="s">
        <v>14</v>
      </c>
      <c r="AB38" s="38">
        <f t="shared" si="11"/>
        <v>8</v>
      </c>
      <c r="AC38" s="116"/>
      <c r="AD38" s="112"/>
      <c r="AE38" s="112"/>
      <c r="AF38" s="114"/>
      <c r="AG38" s="45" t="s">
        <v>5</v>
      </c>
      <c r="AH38" s="44">
        <v>100</v>
      </c>
      <c r="AI38" s="38" t="s">
        <v>36</v>
      </c>
    </row>
    <row r="39" spans="2:35" x14ac:dyDescent="0.25">
      <c r="B39" s="36">
        <f t="shared" si="1"/>
        <v>33</v>
      </c>
      <c r="C39" s="37" t="s">
        <v>10</v>
      </c>
      <c r="D39" s="38">
        <f t="shared" si="9"/>
        <v>9</v>
      </c>
      <c r="E39" s="39" t="s">
        <v>51</v>
      </c>
      <c r="F39" s="40">
        <v>50</v>
      </c>
      <c r="G39" s="41" t="s">
        <v>36</v>
      </c>
      <c r="H39" s="42">
        <v>6.5</v>
      </c>
      <c r="I39" s="43" t="s">
        <v>38</v>
      </c>
      <c r="J39" s="44">
        <v>500</v>
      </c>
      <c r="K39" s="38" t="s">
        <v>36</v>
      </c>
      <c r="O39" s="36">
        <f t="shared" si="3"/>
        <v>33</v>
      </c>
      <c r="P39" s="37" t="s">
        <v>10</v>
      </c>
      <c r="Q39" s="38">
        <f t="shared" si="10"/>
        <v>9</v>
      </c>
      <c r="R39" s="116"/>
      <c r="S39" s="112"/>
      <c r="T39" s="112"/>
      <c r="U39" s="114"/>
      <c r="V39" s="45" t="s">
        <v>16</v>
      </c>
      <c r="W39" s="44">
        <v>100</v>
      </c>
      <c r="X39" s="38" t="s">
        <v>36</v>
      </c>
      <c r="Z39" s="36">
        <f t="shared" si="0"/>
        <v>81</v>
      </c>
      <c r="AA39" s="37" t="s">
        <v>14</v>
      </c>
      <c r="AB39" s="38">
        <f t="shared" si="11"/>
        <v>9</v>
      </c>
      <c r="AC39" s="116"/>
      <c r="AD39" s="112"/>
      <c r="AE39" s="112"/>
      <c r="AF39" s="114"/>
      <c r="AG39" s="45" t="s">
        <v>16</v>
      </c>
      <c r="AH39" s="44">
        <v>100</v>
      </c>
      <c r="AI39" s="38" t="s">
        <v>36</v>
      </c>
    </row>
    <row r="40" spans="2:35" x14ac:dyDescent="0.25">
      <c r="B40" s="36">
        <f t="shared" si="1"/>
        <v>34</v>
      </c>
      <c r="C40" s="37" t="s">
        <v>10</v>
      </c>
      <c r="D40" s="38">
        <f t="shared" si="9"/>
        <v>10</v>
      </c>
      <c r="E40" s="39" t="s">
        <v>60</v>
      </c>
      <c r="F40" s="40">
        <v>50</v>
      </c>
      <c r="G40" s="41" t="s">
        <v>36</v>
      </c>
      <c r="H40" s="42">
        <v>7.5</v>
      </c>
      <c r="I40" s="43" t="s">
        <v>38</v>
      </c>
      <c r="J40" s="44">
        <v>500</v>
      </c>
      <c r="K40" s="38" t="s">
        <v>36</v>
      </c>
      <c r="O40" s="36">
        <f t="shared" si="3"/>
        <v>34</v>
      </c>
      <c r="P40" s="37" t="s">
        <v>10</v>
      </c>
      <c r="Q40" s="38">
        <f t="shared" si="10"/>
        <v>10</v>
      </c>
      <c r="R40" s="116"/>
      <c r="S40" s="112"/>
      <c r="T40" s="112"/>
      <c r="U40" s="114"/>
      <c r="V40" s="45" t="s">
        <v>6</v>
      </c>
      <c r="W40" s="44">
        <v>100</v>
      </c>
      <c r="X40" s="38" t="s">
        <v>36</v>
      </c>
      <c r="Z40" s="36">
        <f t="shared" si="0"/>
        <v>82</v>
      </c>
      <c r="AA40" s="37" t="s">
        <v>14</v>
      </c>
      <c r="AB40" s="38">
        <f t="shared" si="11"/>
        <v>10</v>
      </c>
      <c r="AC40" s="116"/>
      <c r="AD40" s="112"/>
      <c r="AE40" s="112"/>
      <c r="AF40" s="114"/>
      <c r="AG40" s="45" t="s">
        <v>6</v>
      </c>
      <c r="AH40" s="44">
        <v>100</v>
      </c>
      <c r="AI40" s="38" t="s">
        <v>36</v>
      </c>
    </row>
    <row r="41" spans="2:35" x14ac:dyDescent="0.25">
      <c r="B41" s="36">
        <f t="shared" si="1"/>
        <v>35</v>
      </c>
      <c r="C41" s="37" t="s">
        <v>10</v>
      </c>
      <c r="D41" s="38">
        <f t="shared" si="9"/>
        <v>11</v>
      </c>
      <c r="E41" s="39" t="s">
        <v>61</v>
      </c>
      <c r="F41" s="40">
        <v>50</v>
      </c>
      <c r="G41" s="41" t="s">
        <v>36</v>
      </c>
      <c r="H41" s="42">
        <v>8.5</v>
      </c>
      <c r="I41" s="43" t="s">
        <v>38</v>
      </c>
      <c r="J41" s="44">
        <v>500</v>
      </c>
      <c r="K41" s="38" t="s">
        <v>36</v>
      </c>
      <c r="O41" s="36">
        <f t="shared" si="3"/>
        <v>35</v>
      </c>
      <c r="P41" s="37" t="s">
        <v>10</v>
      </c>
      <c r="Q41" s="38">
        <f t="shared" si="10"/>
        <v>11</v>
      </c>
      <c r="R41" s="117"/>
      <c r="S41" s="118"/>
      <c r="T41" s="118"/>
      <c r="U41" s="119"/>
      <c r="V41" s="47" t="s">
        <v>7</v>
      </c>
      <c r="W41" s="48">
        <v>6</v>
      </c>
      <c r="X41" s="49" t="s">
        <v>45</v>
      </c>
      <c r="Z41" s="36">
        <f t="shared" si="0"/>
        <v>83</v>
      </c>
      <c r="AA41" s="37" t="s">
        <v>14</v>
      </c>
      <c r="AB41" s="38">
        <f t="shared" si="11"/>
        <v>11</v>
      </c>
      <c r="AC41" s="116"/>
      <c r="AD41" s="112"/>
      <c r="AE41" s="112"/>
      <c r="AF41" s="114"/>
      <c r="AG41" s="45" t="s">
        <v>7</v>
      </c>
      <c r="AH41" s="75">
        <v>6</v>
      </c>
      <c r="AI41" s="38" t="s">
        <v>45</v>
      </c>
    </row>
    <row r="42" spans="2:35" x14ac:dyDescent="0.25">
      <c r="B42" s="50">
        <f t="shared" si="1"/>
        <v>36</v>
      </c>
      <c r="C42" s="51" t="s">
        <v>10</v>
      </c>
      <c r="D42" s="52">
        <f t="shared" si="9"/>
        <v>12</v>
      </c>
      <c r="E42" s="53" t="s">
        <v>66</v>
      </c>
      <c r="F42" s="54">
        <v>50</v>
      </c>
      <c r="G42" s="55" t="s">
        <v>36</v>
      </c>
      <c r="H42" s="56">
        <v>10</v>
      </c>
      <c r="I42" s="57" t="s">
        <v>38</v>
      </c>
      <c r="J42" s="58">
        <v>500</v>
      </c>
      <c r="K42" s="52" t="s">
        <v>36</v>
      </c>
      <c r="O42" s="50">
        <f t="shared" si="3"/>
        <v>36</v>
      </c>
      <c r="P42" s="51" t="s">
        <v>10</v>
      </c>
      <c r="Q42" s="52">
        <f t="shared" si="10"/>
        <v>12</v>
      </c>
      <c r="R42" s="96" t="s">
        <v>75</v>
      </c>
      <c r="S42" s="54"/>
      <c r="T42" s="54"/>
      <c r="U42" s="65"/>
      <c r="V42" s="68"/>
      <c r="W42" s="63"/>
      <c r="X42" s="64"/>
      <c r="Z42" s="50">
        <f t="shared" si="0"/>
        <v>84</v>
      </c>
      <c r="AA42" s="51" t="s">
        <v>14</v>
      </c>
      <c r="AB42" s="52">
        <f t="shared" si="11"/>
        <v>12</v>
      </c>
      <c r="AC42" s="117"/>
      <c r="AD42" s="118"/>
      <c r="AE42" s="118"/>
      <c r="AF42" s="119"/>
      <c r="AG42" s="76" t="s">
        <v>71</v>
      </c>
      <c r="AH42" s="58">
        <v>0.2</v>
      </c>
      <c r="AI42" s="52" t="s">
        <v>45</v>
      </c>
    </row>
    <row r="43" spans="2:35" x14ac:dyDescent="0.25">
      <c r="B43" s="33">
        <f t="shared" si="1"/>
        <v>37</v>
      </c>
      <c r="C43" s="34" t="s">
        <v>11</v>
      </c>
      <c r="D43" s="35">
        <v>1</v>
      </c>
      <c r="E43" s="69" t="s">
        <v>2</v>
      </c>
      <c r="F43" s="70">
        <v>50</v>
      </c>
      <c r="G43" s="71" t="s">
        <v>36</v>
      </c>
      <c r="H43" s="72">
        <v>3</v>
      </c>
      <c r="I43" s="73" t="s">
        <v>72</v>
      </c>
      <c r="J43" s="77">
        <v>1</v>
      </c>
      <c r="K43" s="35" t="s">
        <v>54</v>
      </c>
      <c r="O43" s="33">
        <f t="shared" si="3"/>
        <v>37</v>
      </c>
      <c r="P43" s="34" t="s">
        <v>11</v>
      </c>
      <c r="Q43" s="35">
        <v>1</v>
      </c>
      <c r="R43" s="115" t="s">
        <v>73</v>
      </c>
      <c r="S43" s="111">
        <v>50</v>
      </c>
      <c r="T43" s="111" t="s">
        <v>36</v>
      </c>
      <c r="U43" s="113">
        <v>6.5</v>
      </c>
      <c r="V43" s="32" t="s">
        <v>38</v>
      </c>
      <c r="W43" s="31">
        <v>60</v>
      </c>
      <c r="X43" s="25" t="s">
        <v>36</v>
      </c>
      <c r="Z43" s="33">
        <f t="shared" si="0"/>
        <v>85</v>
      </c>
      <c r="AA43" s="34" t="s">
        <v>15</v>
      </c>
      <c r="AB43" s="35">
        <v>1</v>
      </c>
      <c r="AC43" s="115" t="s">
        <v>61</v>
      </c>
      <c r="AD43" s="111">
        <v>50</v>
      </c>
      <c r="AE43" s="111" t="s">
        <v>36</v>
      </c>
      <c r="AF43" s="113">
        <v>7.5</v>
      </c>
      <c r="AG43" s="32" t="s">
        <v>38</v>
      </c>
      <c r="AH43" s="31">
        <v>60</v>
      </c>
      <c r="AI43" s="25" t="s">
        <v>36</v>
      </c>
    </row>
    <row r="44" spans="2:35" x14ac:dyDescent="0.25">
      <c r="B44" s="36">
        <f t="shared" si="1"/>
        <v>38</v>
      </c>
      <c r="C44" s="37" t="s">
        <v>11</v>
      </c>
      <c r="D44" s="38">
        <f>+D43+1</f>
        <v>2</v>
      </c>
      <c r="E44" s="39" t="s">
        <v>44</v>
      </c>
      <c r="F44" s="40">
        <v>50</v>
      </c>
      <c r="G44" s="41" t="s">
        <v>36</v>
      </c>
      <c r="H44" s="42">
        <v>4.5</v>
      </c>
      <c r="I44" s="43" t="s">
        <v>72</v>
      </c>
      <c r="J44" s="78">
        <v>1</v>
      </c>
      <c r="K44" s="38" t="s">
        <v>54</v>
      </c>
      <c r="O44" s="36">
        <f t="shared" si="3"/>
        <v>38</v>
      </c>
      <c r="P44" s="37" t="s">
        <v>11</v>
      </c>
      <c r="Q44" s="38">
        <f>+Q43+1</f>
        <v>2</v>
      </c>
      <c r="R44" s="116"/>
      <c r="S44" s="112"/>
      <c r="T44" s="112"/>
      <c r="U44" s="114"/>
      <c r="V44" s="45" t="s">
        <v>41</v>
      </c>
      <c r="W44" s="44">
        <v>100</v>
      </c>
      <c r="X44" s="38" t="s">
        <v>36</v>
      </c>
      <c r="Z44" s="36">
        <f t="shared" si="0"/>
        <v>86</v>
      </c>
      <c r="AA44" s="37" t="s">
        <v>15</v>
      </c>
      <c r="AB44" s="38">
        <f>+AB43+1</f>
        <v>2</v>
      </c>
      <c r="AC44" s="116"/>
      <c r="AD44" s="112"/>
      <c r="AE44" s="112"/>
      <c r="AF44" s="114"/>
      <c r="AG44" s="45" t="s">
        <v>41</v>
      </c>
      <c r="AH44" s="44">
        <v>100</v>
      </c>
      <c r="AI44" s="38" t="s">
        <v>36</v>
      </c>
    </row>
    <row r="45" spans="2:35" x14ac:dyDescent="0.25">
      <c r="B45" s="36">
        <f t="shared" si="1"/>
        <v>39</v>
      </c>
      <c r="C45" s="37" t="s">
        <v>11</v>
      </c>
      <c r="D45" s="38">
        <f t="shared" ref="D45:D54" si="12">+D44+1</f>
        <v>3</v>
      </c>
      <c r="E45" s="39" t="s">
        <v>49</v>
      </c>
      <c r="F45" s="40">
        <v>50</v>
      </c>
      <c r="G45" s="41" t="s">
        <v>36</v>
      </c>
      <c r="H45" s="42">
        <v>6</v>
      </c>
      <c r="I45" s="43" t="s">
        <v>72</v>
      </c>
      <c r="J45" s="78">
        <v>1</v>
      </c>
      <c r="K45" s="38" t="s">
        <v>54</v>
      </c>
      <c r="O45" s="36">
        <f t="shared" si="3"/>
        <v>39</v>
      </c>
      <c r="P45" s="37" t="s">
        <v>11</v>
      </c>
      <c r="Q45" s="38">
        <f t="shared" ref="Q45:Q54" si="13">+Q44+1</f>
        <v>3</v>
      </c>
      <c r="R45" s="116"/>
      <c r="S45" s="112"/>
      <c r="T45" s="112"/>
      <c r="U45" s="114"/>
      <c r="V45" s="45" t="s">
        <v>43</v>
      </c>
      <c r="W45" s="44">
        <v>30</v>
      </c>
      <c r="X45" s="38" t="s">
        <v>36</v>
      </c>
      <c r="Z45" s="36">
        <f t="shared" si="0"/>
        <v>87</v>
      </c>
      <c r="AA45" s="37" t="s">
        <v>15</v>
      </c>
      <c r="AB45" s="38">
        <f t="shared" ref="AB45:AB54" si="14">+AB44+1</f>
        <v>3</v>
      </c>
      <c r="AC45" s="116"/>
      <c r="AD45" s="112"/>
      <c r="AE45" s="112"/>
      <c r="AF45" s="114"/>
      <c r="AG45" s="45" t="s">
        <v>43</v>
      </c>
      <c r="AH45" s="44">
        <v>30</v>
      </c>
      <c r="AI45" s="38" t="s">
        <v>36</v>
      </c>
    </row>
    <row r="46" spans="2:35" x14ac:dyDescent="0.25">
      <c r="B46" s="36">
        <f t="shared" si="1"/>
        <v>40</v>
      </c>
      <c r="C46" s="37" t="s">
        <v>11</v>
      </c>
      <c r="D46" s="38">
        <f t="shared" si="12"/>
        <v>4</v>
      </c>
      <c r="E46" s="39" t="s">
        <v>59</v>
      </c>
      <c r="F46" s="40">
        <v>50</v>
      </c>
      <c r="G46" s="41" t="s">
        <v>36</v>
      </c>
      <c r="H46" s="42">
        <v>7</v>
      </c>
      <c r="I46" s="43" t="s">
        <v>72</v>
      </c>
      <c r="J46" s="78">
        <v>1</v>
      </c>
      <c r="K46" s="38" t="s">
        <v>54</v>
      </c>
      <c r="O46" s="36">
        <f t="shared" si="3"/>
        <v>40</v>
      </c>
      <c r="P46" s="37" t="s">
        <v>11</v>
      </c>
      <c r="Q46" s="38">
        <f t="shared" si="13"/>
        <v>4</v>
      </c>
      <c r="R46" s="116"/>
      <c r="S46" s="112"/>
      <c r="T46" s="112"/>
      <c r="U46" s="114"/>
      <c r="V46" s="45" t="s">
        <v>2</v>
      </c>
      <c r="W46" s="44">
        <v>100</v>
      </c>
      <c r="X46" s="38" t="s">
        <v>36</v>
      </c>
      <c r="Z46" s="36">
        <f t="shared" si="0"/>
        <v>88</v>
      </c>
      <c r="AA46" s="37" t="s">
        <v>15</v>
      </c>
      <c r="AB46" s="38">
        <f t="shared" si="14"/>
        <v>4</v>
      </c>
      <c r="AC46" s="116"/>
      <c r="AD46" s="112"/>
      <c r="AE46" s="112"/>
      <c r="AF46" s="114"/>
      <c r="AG46" s="45" t="s">
        <v>2</v>
      </c>
      <c r="AH46" s="44">
        <v>100</v>
      </c>
      <c r="AI46" s="38" t="s">
        <v>36</v>
      </c>
    </row>
    <row r="47" spans="2:35" x14ac:dyDescent="0.25">
      <c r="B47" s="36">
        <f t="shared" si="1"/>
        <v>41</v>
      </c>
      <c r="C47" s="37" t="s">
        <v>11</v>
      </c>
      <c r="D47" s="38">
        <f t="shared" si="12"/>
        <v>5</v>
      </c>
      <c r="E47" s="39" t="s">
        <v>63</v>
      </c>
      <c r="F47" s="40">
        <v>50</v>
      </c>
      <c r="G47" s="41" t="s">
        <v>36</v>
      </c>
      <c r="H47" s="42">
        <v>8</v>
      </c>
      <c r="I47" s="43" t="s">
        <v>72</v>
      </c>
      <c r="J47" s="78">
        <v>1</v>
      </c>
      <c r="K47" s="38" t="s">
        <v>54</v>
      </c>
      <c r="O47" s="36">
        <f t="shared" si="3"/>
        <v>41</v>
      </c>
      <c r="P47" s="37" t="s">
        <v>11</v>
      </c>
      <c r="Q47" s="38">
        <f t="shared" si="13"/>
        <v>5</v>
      </c>
      <c r="R47" s="116"/>
      <c r="S47" s="112"/>
      <c r="T47" s="112"/>
      <c r="U47" s="114"/>
      <c r="V47" s="46" t="s">
        <v>3</v>
      </c>
      <c r="W47" s="44">
        <v>0.2</v>
      </c>
      <c r="X47" s="38" t="s">
        <v>45</v>
      </c>
      <c r="Z47" s="36">
        <f t="shared" si="0"/>
        <v>89</v>
      </c>
      <c r="AA47" s="37" t="s">
        <v>15</v>
      </c>
      <c r="AB47" s="38">
        <f t="shared" si="14"/>
        <v>5</v>
      </c>
      <c r="AC47" s="116"/>
      <c r="AD47" s="112"/>
      <c r="AE47" s="112"/>
      <c r="AF47" s="114"/>
      <c r="AG47" s="46" t="s">
        <v>3</v>
      </c>
      <c r="AH47" s="44">
        <v>0.2</v>
      </c>
      <c r="AI47" s="38" t="s">
        <v>45</v>
      </c>
    </row>
    <row r="48" spans="2:35" x14ac:dyDescent="0.25">
      <c r="B48" s="36">
        <f t="shared" si="1"/>
        <v>42</v>
      </c>
      <c r="C48" s="37" t="s">
        <v>11</v>
      </c>
      <c r="D48" s="38">
        <f t="shared" si="12"/>
        <v>6</v>
      </c>
      <c r="E48" s="39" t="s">
        <v>65</v>
      </c>
      <c r="F48" s="40">
        <v>50</v>
      </c>
      <c r="G48" s="41" t="s">
        <v>36</v>
      </c>
      <c r="H48" s="42">
        <v>9.5</v>
      </c>
      <c r="I48" s="43" t="s">
        <v>72</v>
      </c>
      <c r="J48" s="78">
        <v>1</v>
      </c>
      <c r="K48" s="38" t="s">
        <v>54</v>
      </c>
      <c r="O48" s="36">
        <f t="shared" si="3"/>
        <v>42</v>
      </c>
      <c r="P48" s="37" t="s">
        <v>11</v>
      </c>
      <c r="Q48" s="38">
        <f t="shared" si="13"/>
        <v>6</v>
      </c>
      <c r="R48" s="116"/>
      <c r="S48" s="112"/>
      <c r="T48" s="112"/>
      <c r="U48" s="114"/>
      <c r="V48" s="45" t="s">
        <v>4</v>
      </c>
      <c r="W48" s="44">
        <v>4</v>
      </c>
      <c r="X48" s="38" t="s">
        <v>36</v>
      </c>
      <c r="Z48" s="36">
        <f t="shared" si="0"/>
        <v>90</v>
      </c>
      <c r="AA48" s="37" t="s">
        <v>15</v>
      </c>
      <c r="AB48" s="38">
        <f t="shared" si="14"/>
        <v>6</v>
      </c>
      <c r="AC48" s="116"/>
      <c r="AD48" s="112"/>
      <c r="AE48" s="112"/>
      <c r="AF48" s="114"/>
      <c r="AG48" s="45" t="s">
        <v>4</v>
      </c>
      <c r="AH48" s="44">
        <v>4</v>
      </c>
      <c r="AI48" s="38" t="s">
        <v>36</v>
      </c>
    </row>
    <row r="49" spans="2:35" x14ac:dyDescent="0.25">
      <c r="B49" s="36">
        <f t="shared" si="1"/>
        <v>43</v>
      </c>
      <c r="C49" s="37" t="s">
        <v>11</v>
      </c>
      <c r="D49" s="38">
        <f t="shared" si="12"/>
        <v>7</v>
      </c>
      <c r="E49" s="39" t="s">
        <v>40</v>
      </c>
      <c r="F49" s="40">
        <v>50</v>
      </c>
      <c r="G49" s="41" t="s">
        <v>36</v>
      </c>
      <c r="H49" s="42">
        <v>3.2</v>
      </c>
      <c r="I49" s="43" t="s">
        <v>74</v>
      </c>
      <c r="J49" s="44">
        <v>500</v>
      </c>
      <c r="K49" s="38" t="s">
        <v>36</v>
      </c>
      <c r="O49" s="36">
        <f t="shared" si="3"/>
        <v>43</v>
      </c>
      <c r="P49" s="37" t="s">
        <v>11</v>
      </c>
      <c r="Q49" s="38">
        <f t="shared" si="13"/>
        <v>7</v>
      </c>
      <c r="R49" s="116"/>
      <c r="S49" s="112"/>
      <c r="T49" s="112"/>
      <c r="U49" s="114"/>
      <c r="V49" s="45" t="s">
        <v>48</v>
      </c>
      <c r="W49" s="44">
        <v>6</v>
      </c>
      <c r="X49" s="38" t="s">
        <v>36</v>
      </c>
      <c r="Z49" s="36">
        <f t="shared" si="0"/>
        <v>91</v>
      </c>
      <c r="AA49" s="37" t="s">
        <v>15</v>
      </c>
      <c r="AB49" s="38">
        <f t="shared" si="14"/>
        <v>7</v>
      </c>
      <c r="AC49" s="116"/>
      <c r="AD49" s="112"/>
      <c r="AE49" s="112"/>
      <c r="AF49" s="114"/>
      <c r="AG49" s="45" t="s">
        <v>48</v>
      </c>
      <c r="AH49" s="44">
        <v>6</v>
      </c>
      <c r="AI49" s="38" t="s">
        <v>36</v>
      </c>
    </row>
    <row r="50" spans="2:35" x14ac:dyDescent="0.25">
      <c r="B50" s="36">
        <f t="shared" si="1"/>
        <v>44</v>
      </c>
      <c r="C50" s="37" t="s">
        <v>11</v>
      </c>
      <c r="D50" s="38">
        <f t="shared" si="12"/>
        <v>8</v>
      </c>
      <c r="E50" s="39" t="s">
        <v>46</v>
      </c>
      <c r="F50" s="40">
        <v>50</v>
      </c>
      <c r="G50" s="41" t="s">
        <v>36</v>
      </c>
      <c r="H50" s="42">
        <v>5</v>
      </c>
      <c r="I50" s="43" t="s">
        <v>74</v>
      </c>
      <c r="J50" s="44">
        <v>500</v>
      </c>
      <c r="K50" s="38" t="s">
        <v>36</v>
      </c>
      <c r="O50" s="36">
        <f t="shared" si="3"/>
        <v>44</v>
      </c>
      <c r="P50" s="37" t="s">
        <v>11</v>
      </c>
      <c r="Q50" s="38">
        <f t="shared" si="13"/>
        <v>8</v>
      </c>
      <c r="R50" s="116"/>
      <c r="S50" s="112"/>
      <c r="T50" s="112"/>
      <c r="U50" s="114"/>
      <c r="V50" s="45" t="s">
        <v>5</v>
      </c>
      <c r="W50" s="44">
        <v>100</v>
      </c>
      <c r="X50" s="38" t="s">
        <v>36</v>
      </c>
      <c r="Z50" s="36">
        <f t="shared" si="0"/>
        <v>92</v>
      </c>
      <c r="AA50" s="37" t="s">
        <v>15</v>
      </c>
      <c r="AB50" s="38">
        <f t="shared" si="14"/>
        <v>8</v>
      </c>
      <c r="AC50" s="116"/>
      <c r="AD50" s="112"/>
      <c r="AE50" s="112"/>
      <c r="AF50" s="114"/>
      <c r="AG50" s="45" t="s">
        <v>5</v>
      </c>
      <c r="AH50" s="44">
        <v>100</v>
      </c>
      <c r="AI50" s="38" t="s">
        <v>36</v>
      </c>
    </row>
    <row r="51" spans="2:35" x14ac:dyDescent="0.25">
      <c r="B51" s="36">
        <f t="shared" si="1"/>
        <v>45</v>
      </c>
      <c r="C51" s="37" t="s">
        <v>11</v>
      </c>
      <c r="D51" s="38">
        <f t="shared" si="12"/>
        <v>9</v>
      </c>
      <c r="E51" s="39" t="s">
        <v>51</v>
      </c>
      <c r="F51" s="40">
        <v>50</v>
      </c>
      <c r="G51" s="41" t="s">
        <v>36</v>
      </c>
      <c r="H51" s="42">
        <v>6.5</v>
      </c>
      <c r="I51" s="43" t="s">
        <v>74</v>
      </c>
      <c r="J51" s="44">
        <v>500</v>
      </c>
      <c r="K51" s="38" t="s">
        <v>36</v>
      </c>
      <c r="O51" s="36">
        <f t="shared" si="3"/>
        <v>45</v>
      </c>
      <c r="P51" s="37" t="s">
        <v>11</v>
      </c>
      <c r="Q51" s="38">
        <f t="shared" si="13"/>
        <v>9</v>
      </c>
      <c r="R51" s="116"/>
      <c r="S51" s="112"/>
      <c r="T51" s="112"/>
      <c r="U51" s="114"/>
      <c r="V51" s="45" t="s">
        <v>16</v>
      </c>
      <c r="W51" s="44">
        <v>100</v>
      </c>
      <c r="X51" s="38" t="s">
        <v>36</v>
      </c>
      <c r="Z51" s="36">
        <f t="shared" si="0"/>
        <v>93</v>
      </c>
      <c r="AA51" s="37" t="s">
        <v>15</v>
      </c>
      <c r="AB51" s="38">
        <f t="shared" si="14"/>
        <v>9</v>
      </c>
      <c r="AC51" s="116"/>
      <c r="AD51" s="112"/>
      <c r="AE51" s="112"/>
      <c r="AF51" s="114"/>
      <c r="AG51" s="45" t="s">
        <v>16</v>
      </c>
      <c r="AH51" s="44">
        <v>100</v>
      </c>
      <c r="AI51" s="38" t="s">
        <v>36</v>
      </c>
    </row>
    <row r="52" spans="2:35" x14ac:dyDescent="0.25">
      <c r="B52" s="36">
        <f t="shared" si="1"/>
        <v>46</v>
      </c>
      <c r="C52" s="37" t="s">
        <v>11</v>
      </c>
      <c r="D52" s="38">
        <f t="shared" si="12"/>
        <v>10</v>
      </c>
      <c r="E52" s="39" t="s">
        <v>60</v>
      </c>
      <c r="F52" s="40">
        <v>50</v>
      </c>
      <c r="G52" s="41" t="s">
        <v>36</v>
      </c>
      <c r="H52" s="42">
        <v>7.5</v>
      </c>
      <c r="I52" s="43" t="s">
        <v>74</v>
      </c>
      <c r="J52" s="44">
        <v>500</v>
      </c>
      <c r="K52" s="38" t="s">
        <v>36</v>
      </c>
      <c r="O52" s="36">
        <f t="shared" si="3"/>
        <v>46</v>
      </c>
      <c r="P52" s="37" t="s">
        <v>11</v>
      </c>
      <c r="Q52" s="38">
        <f t="shared" si="13"/>
        <v>10</v>
      </c>
      <c r="R52" s="116"/>
      <c r="S52" s="112"/>
      <c r="T52" s="112"/>
      <c r="U52" s="114"/>
      <c r="V52" s="45" t="s">
        <v>6</v>
      </c>
      <c r="W52" s="44">
        <v>100</v>
      </c>
      <c r="X52" s="38" t="s">
        <v>36</v>
      </c>
      <c r="Z52" s="36">
        <f t="shared" si="0"/>
        <v>94</v>
      </c>
      <c r="AA52" s="37" t="s">
        <v>15</v>
      </c>
      <c r="AB52" s="38">
        <f t="shared" si="14"/>
        <v>10</v>
      </c>
      <c r="AC52" s="116"/>
      <c r="AD52" s="112"/>
      <c r="AE52" s="112"/>
      <c r="AF52" s="114"/>
      <c r="AG52" s="45" t="s">
        <v>6</v>
      </c>
      <c r="AH52" s="44">
        <v>100</v>
      </c>
      <c r="AI52" s="38" t="s">
        <v>36</v>
      </c>
    </row>
    <row r="53" spans="2:35" x14ac:dyDescent="0.25">
      <c r="B53" s="36">
        <f t="shared" si="1"/>
        <v>47</v>
      </c>
      <c r="C53" s="37" t="s">
        <v>11</v>
      </c>
      <c r="D53" s="38">
        <f t="shared" si="12"/>
        <v>11</v>
      </c>
      <c r="E53" s="39" t="s">
        <v>61</v>
      </c>
      <c r="F53" s="40">
        <v>50</v>
      </c>
      <c r="G53" s="41" t="s">
        <v>36</v>
      </c>
      <c r="H53" s="42">
        <v>8.5</v>
      </c>
      <c r="I53" s="43" t="s">
        <v>74</v>
      </c>
      <c r="J53" s="44">
        <v>500</v>
      </c>
      <c r="K53" s="38" t="s">
        <v>36</v>
      </c>
      <c r="O53" s="36">
        <f t="shared" si="3"/>
        <v>47</v>
      </c>
      <c r="P53" s="37" t="s">
        <v>11</v>
      </c>
      <c r="Q53" s="38">
        <f t="shared" si="13"/>
        <v>11</v>
      </c>
      <c r="R53" s="116"/>
      <c r="S53" s="112"/>
      <c r="T53" s="112"/>
      <c r="U53" s="114"/>
      <c r="V53" s="47" t="s">
        <v>7</v>
      </c>
      <c r="W53" s="48">
        <v>6</v>
      </c>
      <c r="X53" s="49" t="s">
        <v>45</v>
      </c>
      <c r="Z53" s="36">
        <f t="shared" si="0"/>
        <v>95</v>
      </c>
      <c r="AA53" s="37" t="s">
        <v>15</v>
      </c>
      <c r="AB53" s="38">
        <f t="shared" si="14"/>
        <v>11</v>
      </c>
      <c r="AC53" s="116"/>
      <c r="AD53" s="112"/>
      <c r="AE53" s="112"/>
      <c r="AF53" s="114"/>
      <c r="AG53" s="47" t="s">
        <v>7</v>
      </c>
      <c r="AH53" s="79">
        <v>6</v>
      </c>
      <c r="AI53" s="49" t="s">
        <v>45</v>
      </c>
    </row>
    <row r="54" spans="2:35" x14ac:dyDescent="0.25">
      <c r="B54" s="50">
        <f t="shared" si="1"/>
        <v>48</v>
      </c>
      <c r="C54" s="51" t="s">
        <v>11</v>
      </c>
      <c r="D54" s="52">
        <f t="shared" si="12"/>
        <v>12</v>
      </c>
      <c r="E54" s="53" t="s">
        <v>66</v>
      </c>
      <c r="F54" s="54">
        <v>50</v>
      </c>
      <c r="G54" s="55" t="s">
        <v>36</v>
      </c>
      <c r="H54" s="56">
        <v>10</v>
      </c>
      <c r="I54" s="57" t="s">
        <v>74</v>
      </c>
      <c r="J54" s="58">
        <v>500</v>
      </c>
      <c r="K54" s="52" t="s">
        <v>36</v>
      </c>
      <c r="O54" s="50">
        <f t="shared" si="3"/>
        <v>48</v>
      </c>
      <c r="P54" s="51" t="s">
        <v>11</v>
      </c>
      <c r="Q54" s="52">
        <f t="shared" si="13"/>
        <v>12</v>
      </c>
      <c r="R54" s="53" t="s">
        <v>2</v>
      </c>
      <c r="S54" s="54">
        <v>50</v>
      </c>
      <c r="T54" s="54" t="s">
        <v>36</v>
      </c>
      <c r="U54" s="65">
        <v>3</v>
      </c>
      <c r="V54" s="68" t="s">
        <v>38</v>
      </c>
      <c r="W54" s="63">
        <v>500</v>
      </c>
      <c r="X54" s="64" t="s">
        <v>36</v>
      </c>
      <c r="Z54" s="50">
        <f t="shared" si="0"/>
        <v>96</v>
      </c>
      <c r="AA54" s="51" t="s">
        <v>15</v>
      </c>
      <c r="AB54" s="52">
        <f t="shared" si="14"/>
        <v>12</v>
      </c>
      <c r="AC54" s="62" t="s">
        <v>61</v>
      </c>
      <c r="AD54" s="60">
        <v>50</v>
      </c>
      <c r="AE54" s="60" t="s">
        <v>36</v>
      </c>
      <c r="AF54" s="80">
        <v>8.5</v>
      </c>
      <c r="AG54" s="62"/>
      <c r="AH54" s="63"/>
      <c r="AI54" s="64"/>
    </row>
    <row r="55" spans="2:35" ht="18" x14ac:dyDescent="0.35">
      <c r="B55" s="33">
        <f t="shared" si="1"/>
        <v>49</v>
      </c>
      <c r="C55" s="34" t="s">
        <v>12</v>
      </c>
      <c r="D55" s="35">
        <v>1</v>
      </c>
      <c r="E55" s="69" t="s">
        <v>2</v>
      </c>
      <c r="F55" s="70">
        <v>50</v>
      </c>
      <c r="G55" s="71" t="s">
        <v>36</v>
      </c>
      <c r="H55" s="72">
        <v>3</v>
      </c>
      <c r="I55" s="73" t="s">
        <v>76</v>
      </c>
      <c r="J55" s="74">
        <v>500</v>
      </c>
      <c r="K55" s="35" t="s">
        <v>36</v>
      </c>
    </row>
    <row r="56" spans="2:35" ht="18" x14ac:dyDescent="0.35">
      <c r="B56" s="36">
        <f t="shared" si="1"/>
        <v>50</v>
      </c>
      <c r="C56" s="37" t="s">
        <v>12</v>
      </c>
      <c r="D56" s="38">
        <f>+D55+1</f>
        <v>2</v>
      </c>
      <c r="E56" s="39" t="s">
        <v>44</v>
      </c>
      <c r="F56" s="40">
        <v>50</v>
      </c>
      <c r="G56" s="41" t="s">
        <v>36</v>
      </c>
      <c r="H56" s="42">
        <v>4.5</v>
      </c>
      <c r="I56" s="43" t="s">
        <v>76</v>
      </c>
      <c r="J56" s="44">
        <v>500</v>
      </c>
      <c r="K56" s="38" t="s">
        <v>36</v>
      </c>
    </row>
    <row r="57" spans="2:35" ht="18" x14ac:dyDescent="0.35">
      <c r="B57" s="36">
        <f t="shared" si="1"/>
        <v>51</v>
      </c>
      <c r="C57" s="37" t="s">
        <v>12</v>
      </c>
      <c r="D57" s="38">
        <f t="shared" ref="D57:D66" si="15">+D56+1</f>
        <v>3</v>
      </c>
      <c r="E57" s="39" t="s">
        <v>49</v>
      </c>
      <c r="F57" s="40">
        <v>50</v>
      </c>
      <c r="G57" s="41" t="s">
        <v>36</v>
      </c>
      <c r="H57" s="42">
        <v>6</v>
      </c>
      <c r="I57" s="43" t="s">
        <v>76</v>
      </c>
      <c r="J57" s="44">
        <v>500</v>
      </c>
      <c r="K57" s="38" t="s">
        <v>36</v>
      </c>
      <c r="AC57" t="s">
        <v>27</v>
      </c>
    </row>
    <row r="58" spans="2:35" ht="18" x14ac:dyDescent="0.35">
      <c r="B58" s="36">
        <f t="shared" si="1"/>
        <v>52</v>
      </c>
      <c r="C58" s="37" t="s">
        <v>12</v>
      </c>
      <c r="D58" s="38">
        <f t="shared" si="15"/>
        <v>4</v>
      </c>
      <c r="E58" s="39" t="s">
        <v>59</v>
      </c>
      <c r="F58" s="40">
        <v>50</v>
      </c>
      <c r="G58" s="41" t="s">
        <v>36</v>
      </c>
      <c r="H58" s="42">
        <v>7</v>
      </c>
      <c r="I58" s="43" t="s">
        <v>76</v>
      </c>
      <c r="J58" s="44">
        <v>500</v>
      </c>
      <c r="K58" s="38" t="s">
        <v>36</v>
      </c>
    </row>
    <row r="59" spans="2:35" ht="18" x14ac:dyDescent="0.35">
      <c r="B59" s="36">
        <f t="shared" si="1"/>
        <v>53</v>
      </c>
      <c r="C59" s="37" t="s">
        <v>12</v>
      </c>
      <c r="D59" s="38">
        <f t="shared" si="15"/>
        <v>5</v>
      </c>
      <c r="E59" s="39" t="s">
        <v>63</v>
      </c>
      <c r="F59" s="40">
        <v>50</v>
      </c>
      <c r="G59" s="41" t="s">
        <v>36</v>
      </c>
      <c r="H59" s="42">
        <v>8</v>
      </c>
      <c r="I59" s="43" t="s">
        <v>76</v>
      </c>
      <c r="J59" s="44">
        <v>500</v>
      </c>
      <c r="K59" s="38" t="s">
        <v>36</v>
      </c>
    </row>
    <row r="60" spans="2:35" ht="18" x14ac:dyDescent="0.35">
      <c r="B60" s="36">
        <f t="shared" si="1"/>
        <v>54</v>
      </c>
      <c r="C60" s="37" t="s">
        <v>12</v>
      </c>
      <c r="D60" s="38">
        <f t="shared" si="15"/>
        <v>6</v>
      </c>
      <c r="E60" s="39" t="s">
        <v>65</v>
      </c>
      <c r="F60" s="40">
        <v>50</v>
      </c>
      <c r="G60" s="41" t="s">
        <v>36</v>
      </c>
      <c r="H60" s="42">
        <v>9.5</v>
      </c>
      <c r="I60" s="43" t="s">
        <v>76</v>
      </c>
      <c r="J60" s="44">
        <v>500</v>
      </c>
      <c r="K60" s="38" t="s">
        <v>36</v>
      </c>
    </row>
    <row r="61" spans="2:35" x14ac:dyDescent="0.25">
      <c r="B61" s="36">
        <f t="shared" si="1"/>
        <v>55</v>
      </c>
      <c r="C61" s="37" t="s">
        <v>12</v>
      </c>
      <c r="D61" s="38">
        <f t="shared" si="15"/>
        <v>7</v>
      </c>
      <c r="E61" s="39" t="s">
        <v>40</v>
      </c>
      <c r="F61" s="40">
        <v>50</v>
      </c>
      <c r="G61" s="41" t="s">
        <v>36</v>
      </c>
      <c r="H61" s="42">
        <v>3.2</v>
      </c>
      <c r="I61" s="43" t="s">
        <v>41</v>
      </c>
      <c r="J61" s="44">
        <v>50</v>
      </c>
      <c r="K61" s="38" t="s">
        <v>36</v>
      </c>
    </row>
    <row r="62" spans="2:35" x14ac:dyDescent="0.25">
      <c r="B62" s="36">
        <f t="shared" si="1"/>
        <v>56</v>
      </c>
      <c r="C62" s="37" t="s">
        <v>12</v>
      </c>
      <c r="D62" s="38">
        <f t="shared" si="15"/>
        <v>8</v>
      </c>
      <c r="E62" s="39" t="s">
        <v>46</v>
      </c>
      <c r="F62" s="40">
        <v>50</v>
      </c>
      <c r="G62" s="41" t="s">
        <v>36</v>
      </c>
      <c r="H62" s="42">
        <v>5</v>
      </c>
      <c r="I62" s="43" t="s">
        <v>41</v>
      </c>
      <c r="J62" s="44">
        <v>50</v>
      </c>
      <c r="K62" s="38" t="s">
        <v>36</v>
      </c>
    </row>
    <row r="63" spans="2:35" x14ac:dyDescent="0.25">
      <c r="B63" s="36">
        <f t="shared" si="1"/>
        <v>57</v>
      </c>
      <c r="C63" s="37" t="s">
        <v>12</v>
      </c>
      <c r="D63" s="38">
        <f t="shared" si="15"/>
        <v>9</v>
      </c>
      <c r="E63" s="39" t="s">
        <v>51</v>
      </c>
      <c r="F63" s="40">
        <v>50</v>
      </c>
      <c r="G63" s="41" t="s">
        <v>36</v>
      </c>
      <c r="H63" s="42">
        <v>6.5</v>
      </c>
      <c r="I63" s="43" t="s">
        <v>41</v>
      </c>
      <c r="J63" s="44">
        <v>50</v>
      </c>
      <c r="K63" s="38" t="s">
        <v>36</v>
      </c>
    </row>
    <row r="64" spans="2:35" x14ac:dyDescent="0.25">
      <c r="B64" s="36">
        <f t="shared" si="1"/>
        <v>58</v>
      </c>
      <c r="C64" s="37" t="s">
        <v>12</v>
      </c>
      <c r="D64" s="38">
        <f t="shared" si="15"/>
        <v>10</v>
      </c>
      <c r="E64" s="39" t="s">
        <v>60</v>
      </c>
      <c r="F64" s="40">
        <v>50</v>
      </c>
      <c r="G64" s="41" t="s">
        <v>36</v>
      </c>
      <c r="H64" s="42">
        <v>7.5</v>
      </c>
      <c r="I64" s="43" t="s">
        <v>41</v>
      </c>
      <c r="J64" s="44">
        <v>50</v>
      </c>
      <c r="K64" s="38" t="s">
        <v>36</v>
      </c>
    </row>
    <row r="65" spans="2:11" x14ac:dyDescent="0.25">
      <c r="B65" s="36">
        <f t="shared" si="1"/>
        <v>59</v>
      </c>
      <c r="C65" s="37" t="s">
        <v>12</v>
      </c>
      <c r="D65" s="38">
        <f t="shared" si="15"/>
        <v>11</v>
      </c>
      <c r="E65" s="39" t="s">
        <v>61</v>
      </c>
      <c r="F65" s="40">
        <v>50</v>
      </c>
      <c r="G65" s="41" t="s">
        <v>36</v>
      </c>
      <c r="H65" s="42">
        <v>8.5</v>
      </c>
      <c r="I65" s="43" t="s">
        <v>41</v>
      </c>
      <c r="J65" s="44">
        <v>50</v>
      </c>
      <c r="K65" s="38" t="s">
        <v>36</v>
      </c>
    </row>
    <row r="66" spans="2:11" x14ac:dyDescent="0.25">
      <c r="B66" s="50">
        <f t="shared" si="1"/>
        <v>60</v>
      </c>
      <c r="C66" s="51" t="s">
        <v>12</v>
      </c>
      <c r="D66" s="52">
        <f t="shared" si="15"/>
        <v>12</v>
      </c>
      <c r="E66" s="53" t="s">
        <v>66</v>
      </c>
      <c r="F66" s="54">
        <v>50</v>
      </c>
      <c r="G66" s="55" t="s">
        <v>36</v>
      </c>
      <c r="H66" s="56">
        <v>10</v>
      </c>
      <c r="I66" s="57" t="s">
        <v>41</v>
      </c>
      <c r="J66" s="58">
        <v>50</v>
      </c>
      <c r="K66" s="52" t="s">
        <v>36</v>
      </c>
    </row>
    <row r="67" spans="2:11" x14ac:dyDescent="0.25">
      <c r="B67" s="33">
        <f t="shared" si="1"/>
        <v>61</v>
      </c>
      <c r="C67" s="34" t="s">
        <v>13</v>
      </c>
      <c r="D67" s="35">
        <v>1</v>
      </c>
      <c r="E67" s="69" t="s">
        <v>2</v>
      </c>
      <c r="F67" s="70">
        <v>50</v>
      </c>
      <c r="G67" s="71" t="s">
        <v>36</v>
      </c>
      <c r="H67" s="72">
        <v>3</v>
      </c>
      <c r="I67" s="73" t="s">
        <v>70</v>
      </c>
      <c r="J67" s="74">
        <v>1</v>
      </c>
      <c r="K67" s="35" t="s">
        <v>77</v>
      </c>
    </row>
    <row r="68" spans="2:11" x14ac:dyDescent="0.25">
      <c r="B68" s="36">
        <f t="shared" si="1"/>
        <v>62</v>
      </c>
      <c r="C68" s="37" t="s">
        <v>13</v>
      </c>
      <c r="D68" s="38">
        <f>+D67+1</f>
        <v>2</v>
      </c>
      <c r="E68" s="39" t="s">
        <v>44</v>
      </c>
      <c r="F68" s="40">
        <v>50</v>
      </c>
      <c r="G68" s="41" t="s">
        <v>36</v>
      </c>
      <c r="H68" s="42">
        <v>4.5</v>
      </c>
      <c r="I68" s="43" t="s">
        <v>70</v>
      </c>
      <c r="J68" s="44">
        <v>1</v>
      </c>
      <c r="K68" s="38" t="s">
        <v>77</v>
      </c>
    </row>
    <row r="69" spans="2:11" x14ac:dyDescent="0.25">
      <c r="B69" s="36">
        <f t="shared" si="1"/>
        <v>63</v>
      </c>
      <c r="C69" s="37" t="s">
        <v>13</v>
      </c>
      <c r="D69" s="38">
        <f t="shared" ref="D69:D78" si="16">+D68+1</f>
        <v>3</v>
      </c>
      <c r="E69" s="39" t="s">
        <v>49</v>
      </c>
      <c r="F69" s="40">
        <v>50</v>
      </c>
      <c r="G69" s="41" t="s">
        <v>36</v>
      </c>
      <c r="H69" s="42">
        <v>6</v>
      </c>
      <c r="I69" s="43" t="s">
        <v>70</v>
      </c>
      <c r="J69" s="44">
        <v>1</v>
      </c>
      <c r="K69" s="38" t="s">
        <v>77</v>
      </c>
    </row>
    <row r="70" spans="2:11" x14ac:dyDescent="0.25">
      <c r="B70" s="36">
        <f t="shared" si="1"/>
        <v>64</v>
      </c>
      <c r="C70" s="37" t="s">
        <v>13</v>
      </c>
      <c r="D70" s="38">
        <f t="shared" si="16"/>
        <v>4</v>
      </c>
      <c r="E70" s="39" t="s">
        <v>59</v>
      </c>
      <c r="F70" s="40">
        <v>50</v>
      </c>
      <c r="G70" s="41" t="s">
        <v>36</v>
      </c>
      <c r="H70" s="42">
        <v>7</v>
      </c>
      <c r="I70" s="43" t="s">
        <v>70</v>
      </c>
      <c r="J70" s="44">
        <v>1</v>
      </c>
      <c r="K70" s="38" t="s">
        <v>77</v>
      </c>
    </row>
    <row r="71" spans="2:11" x14ac:dyDescent="0.25">
      <c r="B71" s="36">
        <f t="shared" si="1"/>
        <v>65</v>
      </c>
      <c r="C71" s="37" t="s">
        <v>13</v>
      </c>
      <c r="D71" s="38">
        <f t="shared" si="16"/>
        <v>5</v>
      </c>
      <c r="E71" s="39" t="s">
        <v>63</v>
      </c>
      <c r="F71" s="40">
        <v>50</v>
      </c>
      <c r="G71" s="41" t="s">
        <v>36</v>
      </c>
      <c r="H71" s="42">
        <v>8</v>
      </c>
      <c r="I71" s="43" t="s">
        <v>70</v>
      </c>
      <c r="J71" s="44">
        <v>1</v>
      </c>
      <c r="K71" s="38" t="s">
        <v>77</v>
      </c>
    </row>
    <row r="72" spans="2:11" x14ac:dyDescent="0.25">
      <c r="B72" s="36">
        <f t="shared" si="1"/>
        <v>66</v>
      </c>
      <c r="C72" s="37" t="s">
        <v>13</v>
      </c>
      <c r="D72" s="38">
        <f t="shared" si="16"/>
        <v>6</v>
      </c>
      <c r="E72" s="39" t="s">
        <v>65</v>
      </c>
      <c r="F72" s="40">
        <v>50</v>
      </c>
      <c r="G72" s="41" t="s">
        <v>36</v>
      </c>
      <c r="H72" s="42">
        <v>9.5</v>
      </c>
      <c r="I72" s="43" t="s">
        <v>70</v>
      </c>
      <c r="J72" s="44">
        <v>1</v>
      </c>
      <c r="K72" s="38" t="s">
        <v>77</v>
      </c>
    </row>
    <row r="73" spans="2:11" x14ac:dyDescent="0.25">
      <c r="B73" s="36">
        <f t="shared" ref="B73:B102" si="17">+B72+1</f>
        <v>67</v>
      </c>
      <c r="C73" s="37" t="s">
        <v>13</v>
      </c>
      <c r="D73" s="38">
        <f t="shared" si="16"/>
        <v>7</v>
      </c>
      <c r="E73" s="39" t="s">
        <v>40</v>
      </c>
      <c r="F73" s="40">
        <v>50</v>
      </c>
      <c r="G73" s="41" t="s">
        <v>36</v>
      </c>
      <c r="H73" s="42">
        <v>3.2</v>
      </c>
      <c r="I73" s="43" t="s">
        <v>78</v>
      </c>
      <c r="J73" s="44">
        <v>100</v>
      </c>
      <c r="K73" s="38" t="s">
        <v>77</v>
      </c>
    </row>
    <row r="74" spans="2:11" x14ac:dyDescent="0.25">
      <c r="B74" s="36">
        <f t="shared" si="17"/>
        <v>68</v>
      </c>
      <c r="C74" s="37" t="s">
        <v>13</v>
      </c>
      <c r="D74" s="38">
        <f t="shared" si="16"/>
        <v>8</v>
      </c>
      <c r="E74" s="39" t="s">
        <v>46</v>
      </c>
      <c r="F74" s="40">
        <v>50</v>
      </c>
      <c r="G74" s="41" t="s">
        <v>36</v>
      </c>
      <c r="H74" s="42">
        <v>5</v>
      </c>
      <c r="I74" s="43" t="s">
        <v>78</v>
      </c>
      <c r="J74" s="44">
        <v>100</v>
      </c>
      <c r="K74" s="38" t="s">
        <v>77</v>
      </c>
    </row>
    <row r="75" spans="2:11" x14ac:dyDescent="0.25">
      <c r="B75" s="36">
        <f t="shared" si="17"/>
        <v>69</v>
      </c>
      <c r="C75" s="37" t="s">
        <v>13</v>
      </c>
      <c r="D75" s="38">
        <f t="shared" si="16"/>
        <v>9</v>
      </c>
      <c r="E75" s="39" t="s">
        <v>51</v>
      </c>
      <c r="F75" s="40">
        <v>50</v>
      </c>
      <c r="G75" s="41" t="s">
        <v>36</v>
      </c>
      <c r="H75" s="42">
        <v>6.5</v>
      </c>
      <c r="I75" s="43" t="s">
        <v>78</v>
      </c>
      <c r="J75" s="44">
        <v>100</v>
      </c>
      <c r="K75" s="38" t="s">
        <v>77</v>
      </c>
    </row>
    <row r="76" spans="2:11" x14ac:dyDescent="0.25">
      <c r="B76" s="36">
        <f t="shared" si="17"/>
        <v>70</v>
      </c>
      <c r="C76" s="37" t="s">
        <v>13</v>
      </c>
      <c r="D76" s="38">
        <f t="shared" si="16"/>
        <v>10</v>
      </c>
      <c r="E76" s="39" t="s">
        <v>60</v>
      </c>
      <c r="F76" s="40">
        <v>50</v>
      </c>
      <c r="G76" s="41" t="s">
        <v>36</v>
      </c>
      <c r="H76" s="42">
        <v>7.5</v>
      </c>
      <c r="I76" s="43" t="s">
        <v>78</v>
      </c>
      <c r="J76" s="44">
        <v>100</v>
      </c>
      <c r="K76" s="38" t="s">
        <v>77</v>
      </c>
    </row>
    <row r="77" spans="2:11" x14ac:dyDescent="0.25">
      <c r="B77" s="36">
        <f t="shared" si="17"/>
        <v>71</v>
      </c>
      <c r="C77" s="37" t="s">
        <v>13</v>
      </c>
      <c r="D77" s="38">
        <f t="shared" si="16"/>
        <v>11</v>
      </c>
      <c r="E77" s="39" t="s">
        <v>61</v>
      </c>
      <c r="F77" s="40">
        <v>50</v>
      </c>
      <c r="G77" s="41" t="s">
        <v>36</v>
      </c>
      <c r="H77" s="42">
        <v>8.5</v>
      </c>
      <c r="I77" s="43" t="s">
        <v>78</v>
      </c>
      <c r="J77" s="44">
        <v>100</v>
      </c>
      <c r="K77" s="38" t="s">
        <v>77</v>
      </c>
    </row>
    <row r="78" spans="2:11" x14ac:dyDescent="0.25">
      <c r="B78" s="50">
        <f t="shared" si="17"/>
        <v>72</v>
      </c>
      <c r="C78" s="51" t="s">
        <v>13</v>
      </c>
      <c r="D78" s="52">
        <f t="shared" si="16"/>
        <v>12</v>
      </c>
      <c r="E78" s="53" t="s">
        <v>66</v>
      </c>
      <c r="F78" s="54">
        <v>50</v>
      </c>
      <c r="G78" s="55" t="s">
        <v>36</v>
      </c>
      <c r="H78" s="56">
        <v>10</v>
      </c>
      <c r="I78" s="57" t="s">
        <v>78</v>
      </c>
      <c r="J78" s="58">
        <v>100</v>
      </c>
      <c r="K78" s="52" t="s">
        <v>77</v>
      </c>
    </row>
    <row r="79" spans="2:11" x14ac:dyDescent="0.25">
      <c r="B79" s="33">
        <f t="shared" si="17"/>
        <v>73</v>
      </c>
      <c r="C79" s="34" t="s">
        <v>14</v>
      </c>
      <c r="D79" s="35">
        <v>1</v>
      </c>
      <c r="E79" s="69" t="s">
        <v>2</v>
      </c>
      <c r="F79" s="70">
        <v>50</v>
      </c>
      <c r="G79" s="71" t="s">
        <v>36</v>
      </c>
      <c r="H79" s="72">
        <v>3</v>
      </c>
      <c r="I79" s="73" t="s">
        <v>7</v>
      </c>
      <c r="J79" s="74">
        <v>20</v>
      </c>
      <c r="K79" s="35" t="s">
        <v>77</v>
      </c>
    </row>
    <row r="80" spans="2:11" x14ac:dyDescent="0.25">
      <c r="B80" s="36">
        <f t="shared" si="17"/>
        <v>74</v>
      </c>
      <c r="C80" s="37" t="s">
        <v>14</v>
      </c>
      <c r="D80" s="38">
        <f>+D79+1</f>
        <v>2</v>
      </c>
      <c r="E80" s="39" t="s">
        <v>44</v>
      </c>
      <c r="F80" s="40">
        <v>50</v>
      </c>
      <c r="G80" s="41" t="s">
        <v>36</v>
      </c>
      <c r="H80" s="42">
        <v>4.5</v>
      </c>
      <c r="I80" s="43" t="s">
        <v>7</v>
      </c>
      <c r="J80" s="44">
        <v>20</v>
      </c>
      <c r="K80" s="38" t="s">
        <v>77</v>
      </c>
    </row>
    <row r="81" spans="2:11" x14ac:dyDescent="0.25">
      <c r="B81" s="36">
        <f t="shared" si="17"/>
        <v>75</v>
      </c>
      <c r="C81" s="37" t="s">
        <v>14</v>
      </c>
      <c r="D81" s="38">
        <f t="shared" ref="D81:D90" si="18">+D80+1</f>
        <v>3</v>
      </c>
      <c r="E81" s="39" t="s">
        <v>49</v>
      </c>
      <c r="F81" s="40">
        <v>50</v>
      </c>
      <c r="G81" s="41" t="s">
        <v>36</v>
      </c>
      <c r="H81" s="42">
        <v>6</v>
      </c>
      <c r="I81" s="43" t="s">
        <v>7</v>
      </c>
      <c r="J81" s="44">
        <v>20</v>
      </c>
      <c r="K81" s="38" t="s">
        <v>77</v>
      </c>
    </row>
    <row r="82" spans="2:11" x14ac:dyDescent="0.25">
      <c r="B82" s="36">
        <f t="shared" si="17"/>
        <v>76</v>
      </c>
      <c r="C82" s="37" t="s">
        <v>14</v>
      </c>
      <c r="D82" s="38">
        <f t="shared" si="18"/>
        <v>4</v>
      </c>
      <c r="E82" s="39" t="s">
        <v>59</v>
      </c>
      <c r="F82" s="40">
        <v>50</v>
      </c>
      <c r="G82" s="41" t="s">
        <v>36</v>
      </c>
      <c r="H82" s="42">
        <v>7</v>
      </c>
      <c r="I82" s="43" t="s">
        <v>7</v>
      </c>
      <c r="J82" s="44">
        <v>20</v>
      </c>
      <c r="K82" s="38" t="s">
        <v>77</v>
      </c>
    </row>
    <row r="83" spans="2:11" x14ac:dyDescent="0.25">
      <c r="B83" s="36">
        <f t="shared" si="17"/>
        <v>77</v>
      </c>
      <c r="C83" s="37" t="s">
        <v>14</v>
      </c>
      <c r="D83" s="38">
        <f t="shared" si="18"/>
        <v>5</v>
      </c>
      <c r="E83" s="39" t="s">
        <v>63</v>
      </c>
      <c r="F83" s="40">
        <v>50</v>
      </c>
      <c r="G83" s="41" t="s">
        <v>36</v>
      </c>
      <c r="H83" s="42">
        <v>8</v>
      </c>
      <c r="I83" s="43" t="s">
        <v>7</v>
      </c>
      <c r="J83" s="44">
        <v>20</v>
      </c>
      <c r="K83" s="38" t="s">
        <v>77</v>
      </c>
    </row>
    <row r="84" spans="2:11" x14ac:dyDescent="0.25">
      <c r="B84" s="36">
        <f t="shared" si="17"/>
        <v>78</v>
      </c>
      <c r="C84" s="37" t="s">
        <v>14</v>
      </c>
      <c r="D84" s="38">
        <f t="shared" si="18"/>
        <v>6</v>
      </c>
      <c r="E84" s="39" t="s">
        <v>65</v>
      </c>
      <c r="F84" s="40">
        <v>50</v>
      </c>
      <c r="G84" s="41" t="s">
        <v>36</v>
      </c>
      <c r="H84" s="42">
        <v>9.5</v>
      </c>
      <c r="I84" s="43" t="s">
        <v>7</v>
      </c>
      <c r="J84" s="44">
        <v>20</v>
      </c>
      <c r="K84" s="38" t="s">
        <v>77</v>
      </c>
    </row>
    <row r="85" spans="2:11" x14ac:dyDescent="0.25">
      <c r="B85" s="36">
        <f t="shared" si="17"/>
        <v>79</v>
      </c>
      <c r="C85" s="37" t="s">
        <v>14</v>
      </c>
      <c r="D85" s="38">
        <f t="shared" si="18"/>
        <v>7</v>
      </c>
      <c r="E85" s="39" t="s">
        <v>40</v>
      </c>
      <c r="F85" s="40">
        <v>50</v>
      </c>
      <c r="G85" s="41" t="s">
        <v>36</v>
      </c>
      <c r="H85" s="42">
        <v>3.2</v>
      </c>
      <c r="I85" s="43" t="s">
        <v>79</v>
      </c>
      <c r="J85" s="44">
        <v>2</v>
      </c>
      <c r="K85" s="38" t="s">
        <v>54</v>
      </c>
    </row>
    <row r="86" spans="2:11" x14ac:dyDescent="0.25">
      <c r="B86" s="36">
        <f t="shared" si="17"/>
        <v>80</v>
      </c>
      <c r="C86" s="37" t="s">
        <v>14</v>
      </c>
      <c r="D86" s="38">
        <f t="shared" si="18"/>
        <v>8</v>
      </c>
      <c r="E86" s="39" t="s">
        <v>46</v>
      </c>
      <c r="F86" s="40">
        <v>50</v>
      </c>
      <c r="G86" s="41" t="s">
        <v>36</v>
      </c>
      <c r="H86" s="42">
        <v>5</v>
      </c>
      <c r="I86" s="43" t="s">
        <v>79</v>
      </c>
      <c r="J86" s="44">
        <v>2</v>
      </c>
      <c r="K86" s="38" t="s">
        <v>54</v>
      </c>
    </row>
    <row r="87" spans="2:11" x14ac:dyDescent="0.25">
      <c r="B87" s="36">
        <f t="shared" si="17"/>
        <v>81</v>
      </c>
      <c r="C87" s="37" t="s">
        <v>14</v>
      </c>
      <c r="D87" s="38">
        <f t="shared" si="18"/>
        <v>9</v>
      </c>
      <c r="E87" s="39" t="s">
        <v>51</v>
      </c>
      <c r="F87" s="40">
        <v>50</v>
      </c>
      <c r="G87" s="41" t="s">
        <v>36</v>
      </c>
      <c r="H87" s="42">
        <v>6.5</v>
      </c>
      <c r="I87" s="43" t="s">
        <v>79</v>
      </c>
      <c r="J87" s="44">
        <v>2</v>
      </c>
      <c r="K87" s="38" t="s">
        <v>54</v>
      </c>
    </row>
    <row r="88" spans="2:11" x14ac:dyDescent="0.25">
      <c r="B88" s="36">
        <f t="shared" si="17"/>
        <v>82</v>
      </c>
      <c r="C88" s="37" t="s">
        <v>14</v>
      </c>
      <c r="D88" s="38">
        <f t="shared" si="18"/>
        <v>10</v>
      </c>
      <c r="E88" s="39" t="s">
        <v>60</v>
      </c>
      <c r="F88" s="40">
        <v>50</v>
      </c>
      <c r="G88" s="41" t="s">
        <v>36</v>
      </c>
      <c r="H88" s="42">
        <v>7.5</v>
      </c>
      <c r="I88" s="43" t="s">
        <v>79</v>
      </c>
      <c r="J88" s="44">
        <v>2</v>
      </c>
      <c r="K88" s="38" t="s">
        <v>54</v>
      </c>
    </row>
    <row r="89" spans="2:11" x14ac:dyDescent="0.25">
      <c r="B89" s="36">
        <f t="shared" si="17"/>
        <v>83</v>
      </c>
      <c r="C89" s="37" t="s">
        <v>14</v>
      </c>
      <c r="D89" s="38">
        <f t="shared" si="18"/>
        <v>11</v>
      </c>
      <c r="E89" s="39" t="s">
        <v>61</v>
      </c>
      <c r="F89" s="40">
        <v>50</v>
      </c>
      <c r="G89" s="41" t="s">
        <v>36</v>
      </c>
      <c r="H89" s="42">
        <v>8.5</v>
      </c>
      <c r="I89" s="43" t="s">
        <v>79</v>
      </c>
      <c r="J89" s="44">
        <v>2</v>
      </c>
      <c r="K89" s="38" t="s">
        <v>54</v>
      </c>
    </row>
    <row r="90" spans="2:11" x14ac:dyDescent="0.25">
      <c r="B90" s="50">
        <f t="shared" si="17"/>
        <v>84</v>
      </c>
      <c r="C90" s="51" t="s">
        <v>14</v>
      </c>
      <c r="D90" s="52">
        <f t="shared" si="18"/>
        <v>12</v>
      </c>
      <c r="E90" s="53" t="s">
        <v>66</v>
      </c>
      <c r="F90" s="54">
        <v>50</v>
      </c>
      <c r="G90" s="55" t="s">
        <v>36</v>
      </c>
      <c r="H90" s="56">
        <v>10</v>
      </c>
      <c r="I90" s="57" t="s">
        <v>79</v>
      </c>
      <c r="J90" s="58">
        <v>2</v>
      </c>
      <c r="K90" s="52" t="s">
        <v>54</v>
      </c>
    </row>
    <row r="91" spans="2:11" x14ac:dyDescent="0.25">
      <c r="B91" s="33">
        <f t="shared" si="17"/>
        <v>85</v>
      </c>
      <c r="C91" s="34" t="s">
        <v>15</v>
      </c>
      <c r="D91" s="35">
        <v>1</v>
      </c>
      <c r="E91" s="69" t="s">
        <v>80</v>
      </c>
      <c r="F91" s="70">
        <v>100</v>
      </c>
      <c r="G91" s="71" t="s">
        <v>81</v>
      </c>
      <c r="H91" s="72" t="s">
        <v>27</v>
      </c>
      <c r="I91" s="73"/>
      <c r="J91" s="74"/>
      <c r="K91" s="35"/>
    </row>
    <row r="92" spans="2:11" x14ac:dyDescent="0.25">
      <c r="B92" s="36">
        <f t="shared" si="17"/>
        <v>86</v>
      </c>
      <c r="C92" s="37" t="s">
        <v>15</v>
      </c>
      <c r="D92" s="38">
        <f>+D91+1</f>
        <v>2</v>
      </c>
      <c r="E92" s="39" t="s">
        <v>80</v>
      </c>
      <c r="F92" s="40">
        <v>100</v>
      </c>
      <c r="G92" s="41" t="s">
        <v>81</v>
      </c>
      <c r="H92" s="42" t="s">
        <v>27</v>
      </c>
      <c r="I92" s="43"/>
      <c r="J92" s="44"/>
      <c r="K92" s="38"/>
    </row>
    <row r="93" spans="2:11" x14ac:dyDescent="0.25">
      <c r="B93" s="36">
        <f t="shared" si="17"/>
        <v>87</v>
      </c>
      <c r="C93" s="37" t="s">
        <v>15</v>
      </c>
      <c r="D93" s="38">
        <f t="shared" ref="D93:D102" si="19">+D92+1</f>
        <v>3</v>
      </c>
      <c r="E93" s="39" t="s">
        <v>27</v>
      </c>
      <c r="F93" s="40"/>
      <c r="G93" s="41"/>
      <c r="H93" s="42" t="s">
        <v>27</v>
      </c>
      <c r="I93" s="43"/>
      <c r="J93" s="44"/>
      <c r="K93" s="38"/>
    </row>
    <row r="94" spans="2:11" x14ac:dyDescent="0.25">
      <c r="B94" s="36">
        <f t="shared" si="17"/>
        <v>88</v>
      </c>
      <c r="C94" s="37" t="s">
        <v>15</v>
      </c>
      <c r="D94" s="38">
        <f t="shared" si="19"/>
        <v>4</v>
      </c>
      <c r="E94" s="39" t="s">
        <v>27</v>
      </c>
      <c r="F94" s="40"/>
      <c r="G94" s="41"/>
      <c r="H94" s="42" t="s">
        <v>27</v>
      </c>
      <c r="I94" s="43" t="s">
        <v>82</v>
      </c>
      <c r="J94" s="44">
        <v>3</v>
      </c>
      <c r="K94" s="38" t="s">
        <v>54</v>
      </c>
    </row>
    <row r="95" spans="2:11" x14ac:dyDescent="0.25">
      <c r="B95" s="36">
        <f t="shared" si="17"/>
        <v>89</v>
      </c>
      <c r="C95" s="37" t="s">
        <v>15</v>
      </c>
      <c r="D95" s="38">
        <f t="shared" si="19"/>
        <v>5</v>
      </c>
      <c r="E95" s="39" t="s">
        <v>83</v>
      </c>
      <c r="F95" s="81">
        <v>10</v>
      </c>
      <c r="G95" s="82" t="s">
        <v>81</v>
      </c>
      <c r="H95" s="42" t="s">
        <v>27</v>
      </c>
      <c r="I95" s="43" t="s">
        <v>38</v>
      </c>
      <c r="J95" s="44">
        <v>50</v>
      </c>
      <c r="K95" s="38" t="s">
        <v>36</v>
      </c>
    </row>
    <row r="96" spans="2:11" x14ac:dyDescent="0.25">
      <c r="B96" s="36">
        <f t="shared" si="17"/>
        <v>90</v>
      </c>
      <c r="C96" s="37" t="s">
        <v>15</v>
      </c>
      <c r="D96" s="38">
        <f t="shared" si="19"/>
        <v>6</v>
      </c>
      <c r="E96" s="39" t="s">
        <v>27</v>
      </c>
      <c r="F96" s="40"/>
      <c r="G96" s="41"/>
      <c r="H96" s="42" t="s">
        <v>27</v>
      </c>
      <c r="I96" s="43" t="s">
        <v>84</v>
      </c>
      <c r="J96" s="83">
        <v>80</v>
      </c>
      <c r="K96" s="38" t="s">
        <v>85</v>
      </c>
    </row>
    <row r="97" spans="2:11" x14ac:dyDescent="0.25">
      <c r="B97" s="36">
        <f t="shared" si="17"/>
        <v>91</v>
      </c>
      <c r="C97" s="37" t="s">
        <v>15</v>
      </c>
      <c r="D97" s="38">
        <f t="shared" si="19"/>
        <v>7</v>
      </c>
      <c r="E97" s="39" t="s">
        <v>27</v>
      </c>
      <c r="F97" s="40"/>
      <c r="G97" s="41"/>
      <c r="H97" s="42" t="s">
        <v>27</v>
      </c>
      <c r="I97" s="43" t="s">
        <v>86</v>
      </c>
      <c r="J97" s="44">
        <v>1</v>
      </c>
      <c r="K97" s="38" t="s">
        <v>36</v>
      </c>
    </row>
    <row r="98" spans="2:11" x14ac:dyDescent="0.25">
      <c r="B98" s="36">
        <f t="shared" si="17"/>
        <v>92</v>
      </c>
      <c r="C98" s="37" t="s">
        <v>15</v>
      </c>
      <c r="D98" s="38">
        <f t="shared" si="19"/>
        <v>8</v>
      </c>
      <c r="E98" s="39" t="s">
        <v>27</v>
      </c>
      <c r="F98" s="40"/>
      <c r="G98" s="41"/>
      <c r="H98" s="42" t="s">
        <v>27</v>
      </c>
      <c r="I98" s="43" t="s">
        <v>86</v>
      </c>
      <c r="J98" s="44">
        <v>5</v>
      </c>
      <c r="K98" s="38" t="s">
        <v>36</v>
      </c>
    </row>
    <row r="99" spans="2:11" x14ac:dyDescent="0.25">
      <c r="B99" s="36">
        <f t="shared" si="17"/>
        <v>93</v>
      </c>
      <c r="C99" s="37" t="s">
        <v>15</v>
      </c>
      <c r="D99" s="38">
        <f t="shared" si="19"/>
        <v>9</v>
      </c>
      <c r="E99" s="39" t="s">
        <v>27</v>
      </c>
      <c r="F99" s="40"/>
      <c r="G99" s="41"/>
      <c r="H99" s="42" t="s">
        <v>27</v>
      </c>
      <c r="I99" s="43" t="s">
        <v>86</v>
      </c>
      <c r="J99" s="44">
        <v>15</v>
      </c>
      <c r="K99" s="38" t="s">
        <v>36</v>
      </c>
    </row>
    <row r="100" spans="2:11" x14ac:dyDescent="0.25">
      <c r="B100" s="36">
        <f t="shared" si="17"/>
        <v>94</v>
      </c>
      <c r="C100" s="37" t="s">
        <v>15</v>
      </c>
      <c r="D100" s="38">
        <f t="shared" si="19"/>
        <v>10</v>
      </c>
      <c r="E100" s="39" t="s">
        <v>27</v>
      </c>
      <c r="F100" s="40"/>
      <c r="G100" s="41"/>
      <c r="H100" s="42" t="s">
        <v>27</v>
      </c>
      <c r="I100" s="43" t="s">
        <v>87</v>
      </c>
      <c r="J100" s="44">
        <v>2.5</v>
      </c>
      <c r="K100" s="38" t="s">
        <v>36</v>
      </c>
    </row>
    <row r="101" spans="2:11" x14ac:dyDescent="0.25">
      <c r="B101" s="36">
        <f t="shared" si="17"/>
        <v>95</v>
      </c>
      <c r="C101" s="37" t="s">
        <v>15</v>
      </c>
      <c r="D101" s="38">
        <f t="shared" si="19"/>
        <v>11</v>
      </c>
      <c r="E101" s="39" t="s">
        <v>27</v>
      </c>
      <c r="F101" s="40"/>
      <c r="G101" s="41"/>
      <c r="H101" s="42" t="s">
        <v>27</v>
      </c>
      <c r="I101" s="43" t="s">
        <v>87</v>
      </c>
      <c r="J101" s="44">
        <v>10</v>
      </c>
      <c r="K101" s="38" t="s">
        <v>36</v>
      </c>
    </row>
    <row r="102" spans="2:11" x14ac:dyDescent="0.25">
      <c r="B102" s="50">
        <f t="shared" si="17"/>
        <v>96</v>
      </c>
      <c r="C102" s="51" t="s">
        <v>15</v>
      </c>
      <c r="D102" s="52">
        <f t="shared" si="19"/>
        <v>12</v>
      </c>
      <c r="E102" s="53" t="s">
        <v>27</v>
      </c>
      <c r="F102" s="54"/>
      <c r="G102" s="55"/>
      <c r="H102" s="56" t="s">
        <v>27</v>
      </c>
      <c r="I102" s="57" t="s">
        <v>87</v>
      </c>
      <c r="J102" s="58">
        <v>20</v>
      </c>
      <c r="K102" s="52" t="s">
        <v>36</v>
      </c>
    </row>
    <row r="103" spans="2:11" x14ac:dyDescent="0.25">
      <c r="E103" s="84"/>
      <c r="F103" s="84"/>
      <c r="G103" s="85"/>
      <c r="H103" s="86"/>
    </row>
    <row r="104" spans="2:11" x14ac:dyDescent="0.25">
      <c r="B104" s="3" t="s">
        <v>88</v>
      </c>
      <c r="E104" t="s">
        <v>89</v>
      </c>
      <c r="I104" t="s">
        <v>90</v>
      </c>
    </row>
  </sheetData>
  <mergeCells count="41">
    <mergeCell ref="B5:D5"/>
    <mergeCell ref="E5:H5"/>
    <mergeCell ref="I5:K5"/>
    <mergeCell ref="O5:Q5"/>
    <mergeCell ref="R5:U5"/>
    <mergeCell ref="Z5:AB5"/>
    <mergeCell ref="AC5:AF5"/>
    <mergeCell ref="AG5:AI5"/>
    <mergeCell ref="R7:R17"/>
    <mergeCell ref="S7:S17"/>
    <mergeCell ref="T7:T17"/>
    <mergeCell ref="U7:U17"/>
    <mergeCell ref="AC7:AC17"/>
    <mergeCell ref="AD7:AD17"/>
    <mergeCell ref="AE7:AE17"/>
    <mergeCell ref="V5:X5"/>
    <mergeCell ref="AF7:AF17"/>
    <mergeCell ref="R19:R29"/>
    <mergeCell ref="S19:S29"/>
    <mergeCell ref="T19:T29"/>
    <mergeCell ref="U19:U29"/>
    <mergeCell ref="AC19:AC29"/>
    <mergeCell ref="AD19:AD29"/>
    <mergeCell ref="AE19:AE29"/>
    <mergeCell ref="AF19:AF29"/>
    <mergeCell ref="AE31:AE42"/>
    <mergeCell ref="AF31:AF42"/>
    <mergeCell ref="AD43:AD53"/>
    <mergeCell ref="AE43:AE53"/>
    <mergeCell ref="AF43:AF53"/>
    <mergeCell ref="R31:R41"/>
    <mergeCell ref="S31:S41"/>
    <mergeCell ref="T31:T41"/>
    <mergeCell ref="U31:U41"/>
    <mergeCell ref="AC31:AC42"/>
    <mergeCell ref="AD31:AD42"/>
    <mergeCell ref="R43:R53"/>
    <mergeCell ref="S43:S53"/>
    <mergeCell ref="T43:T53"/>
    <mergeCell ref="U43:U53"/>
    <mergeCell ref="AC43:AC5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tabSelected="1" workbookViewId="0">
      <selection activeCell="D5" sqref="D5"/>
    </sheetView>
  </sheetViews>
  <sheetFormatPr defaultRowHeight="15" x14ac:dyDescent="0.25"/>
  <cols>
    <col min="1" max="1" width="5.140625" customWidth="1"/>
    <col min="15" max="15" width="9.28515625" customWidth="1"/>
  </cols>
  <sheetData>
    <row r="1" spans="1:16" ht="16.5" x14ac:dyDescent="0.25">
      <c r="A1" s="1" t="s">
        <v>91</v>
      </c>
    </row>
    <row r="2" spans="1:16" x14ac:dyDescent="0.25">
      <c r="A2" s="3" t="s">
        <v>130</v>
      </c>
    </row>
    <row r="3" spans="1:16" x14ac:dyDescent="0.25">
      <c r="A3" s="3"/>
    </row>
    <row r="4" spans="1:16" x14ac:dyDescent="0.25">
      <c r="A4" s="3"/>
      <c r="D4" t="s">
        <v>104</v>
      </c>
      <c r="E4" t="s">
        <v>0</v>
      </c>
      <c r="F4" t="s">
        <v>1</v>
      </c>
      <c r="G4" t="s">
        <v>2</v>
      </c>
      <c r="H4" t="s">
        <v>3</v>
      </c>
      <c r="I4" t="s">
        <v>4</v>
      </c>
      <c r="J4" t="s">
        <v>111</v>
      </c>
      <c r="K4" t="s">
        <v>5</v>
      </c>
      <c r="L4" t="s">
        <v>16</v>
      </c>
      <c r="M4" t="s">
        <v>6</v>
      </c>
      <c r="N4" t="s">
        <v>7</v>
      </c>
    </row>
    <row r="5" spans="1:16" x14ac:dyDescent="0.25">
      <c r="A5" s="3"/>
      <c r="C5" s="126" t="s">
        <v>92</v>
      </c>
      <c r="D5" s="127"/>
    </row>
    <row r="6" spans="1:16" x14ac:dyDescent="0.25">
      <c r="C6" s="91"/>
      <c r="D6" s="92">
        <v>1</v>
      </c>
      <c r="E6" s="92">
        <v>2</v>
      </c>
      <c r="F6" s="92">
        <v>3</v>
      </c>
      <c r="G6" s="92">
        <v>4</v>
      </c>
      <c r="H6" s="92">
        <v>5</v>
      </c>
      <c r="I6" s="92">
        <v>6</v>
      </c>
      <c r="J6" s="92">
        <v>7</v>
      </c>
      <c r="K6" s="92">
        <v>8</v>
      </c>
      <c r="L6" s="92">
        <v>9</v>
      </c>
      <c r="M6" s="92">
        <v>10</v>
      </c>
      <c r="N6" s="92">
        <v>11</v>
      </c>
      <c r="O6" s="93">
        <v>12</v>
      </c>
    </row>
    <row r="7" spans="1:16" x14ac:dyDescent="0.25">
      <c r="C7" s="94" t="s">
        <v>8</v>
      </c>
      <c r="D7" s="87">
        <v>75.099999999999994</v>
      </c>
      <c r="E7" s="87">
        <v>123.5</v>
      </c>
      <c r="F7" s="87">
        <v>106.2</v>
      </c>
      <c r="G7" s="87">
        <v>120.9</v>
      </c>
      <c r="H7" s="87">
        <v>165.7</v>
      </c>
      <c r="I7" s="87">
        <v>149.9</v>
      </c>
      <c r="J7" s="87">
        <v>78.400000000000006</v>
      </c>
      <c r="K7" s="87">
        <v>120.8</v>
      </c>
      <c r="L7" s="87"/>
      <c r="M7" s="87">
        <v>114.4</v>
      </c>
      <c r="N7" s="87"/>
      <c r="O7" s="88"/>
      <c r="P7" t="s">
        <v>53</v>
      </c>
    </row>
    <row r="8" spans="1:16" x14ac:dyDescent="0.25">
      <c r="C8" s="94" t="s">
        <v>9</v>
      </c>
      <c r="D8" s="87">
        <v>109.2</v>
      </c>
      <c r="E8" s="87">
        <v>130.9</v>
      </c>
      <c r="F8" s="87">
        <v>112.8</v>
      </c>
      <c r="G8" s="87">
        <v>86.8</v>
      </c>
      <c r="H8" s="87">
        <v>104.6</v>
      </c>
      <c r="I8" s="87">
        <v>103.2</v>
      </c>
      <c r="J8" s="87">
        <v>56.5</v>
      </c>
      <c r="K8" s="87">
        <v>85.9</v>
      </c>
      <c r="L8" s="87">
        <v>88.9</v>
      </c>
      <c r="M8" s="87">
        <v>86.3</v>
      </c>
      <c r="N8" s="87">
        <v>93.3</v>
      </c>
      <c r="O8" s="88">
        <v>81.400000000000006</v>
      </c>
      <c r="P8" t="s">
        <v>119</v>
      </c>
    </row>
    <row r="9" spans="1:16" x14ac:dyDescent="0.25">
      <c r="C9" s="94" t="s">
        <v>10</v>
      </c>
      <c r="D9" s="87">
        <v>106.5</v>
      </c>
      <c r="E9" s="87">
        <v>104.6</v>
      </c>
      <c r="F9" s="87">
        <v>101.5</v>
      </c>
      <c r="G9" s="87">
        <v>90</v>
      </c>
      <c r="H9" s="87">
        <v>126</v>
      </c>
      <c r="I9" s="87">
        <v>108.3</v>
      </c>
      <c r="J9" s="87">
        <v>39.200000000000003</v>
      </c>
      <c r="K9" s="87">
        <v>76</v>
      </c>
      <c r="L9" s="87">
        <v>83.3</v>
      </c>
      <c r="M9" s="87">
        <v>86.1</v>
      </c>
      <c r="N9" s="87">
        <v>87.5</v>
      </c>
      <c r="O9" s="88">
        <v>100</v>
      </c>
      <c r="P9" t="s">
        <v>120</v>
      </c>
    </row>
    <row r="10" spans="1:16" x14ac:dyDescent="0.25">
      <c r="C10" s="94" t="s">
        <v>11</v>
      </c>
      <c r="D10" s="87">
        <v>92</v>
      </c>
      <c r="E10" s="87">
        <v>99.7</v>
      </c>
      <c r="F10" s="87">
        <v>107.5</v>
      </c>
      <c r="G10" s="87">
        <v>88</v>
      </c>
      <c r="H10" s="87">
        <v>202</v>
      </c>
      <c r="I10" s="87">
        <v>116</v>
      </c>
      <c r="J10" s="87">
        <v>46.5</v>
      </c>
      <c r="K10" s="87">
        <v>92.3</v>
      </c>
      <c r="L10" s="87">
        <v>95.2</v>
      </c>
      <c r="M10" s="87">
        <v>94</v>
      </c>
      <c r="N10" s="87">
        <v>97.6</v>
      </c>
      <c r="O10" s="88">
        <v>26.5</v>
      </c>
      <c r="P10" t="s">
        <v>121</v>
      </c>
    </row>
    <row r="11" spans="1:16" x14ac:dyDescent="0.25">
      <c r="C11" s="94" t="s">
        <v>12</v>
      </c>
      <c r="D11" s="87">
        <v>92.5</v>
      </c>
      <c r="E11" s="87">
        <v>96.7</v>
      </c>
      <c r="F11" s="87">
        <v>89</v>
      </c>
      <c r="G11" s="87">
        <v>84.9</v>
      </c>
      <c r="H11" s="87">
        <v>161.76</v>
      </c>
      <c r="I11" s="87">
        <v>98.8</v>
      </c>
      <c r="J11" s="87">
        <v>39.5</v>
      </c>
      <c r="K11" s="87">
        <v>84.1</v>
      </c>
      <c r="L11" s="87">
        <v>80.5</v>
      </c>
      <c r="M11" s="87">
        <v>89.2</v>
      </c>
      <c r="N11" s="87">
        <v>94</v>
      </c>
      <c r="O11" s="88">
        <v>67</v>
      </c>
      <c r="P11" t="s">
        <v>122</v>
      </c>
    </row>
    <row r="12" spans="1:16" x14ac:dyDescent="0.25">
      <c r="C12" s="94" t="s">
        <v>13</v>
      </c>
      <c r="D12" s="87">
        <v>82.3</v>
      </c>
      <c r="E12" s="87">
        <v>91</v>
      </c>
      <c r="F12" s="87">
        <v>92.6</v>
      </c>
      <c r="G12" s="87">
        <v>107</v>
      </c>
      <c r="H12" s="87">
        <v>178</v>
      </c>
      <c r="I12" s="87">
        <v>94</v>
      </c>
      <c r="J12" s="87">
        <v>45.2</v>
      </c>
      <c r="K12" s="87">
        <v>89</v>
      </c>
      <c r="L12" s="87">
        <v>81</v>
      </c>
      <c r="M12" s="87">
        <v>88</v>
      </c>
      <c r="N12" s="87">
        <v>92</v>
      </c>
      <c r="O12" s="88">
        <v>91</v>
      </c>
      <c r="P12" t="s">
        <v>70</v>
      </c>
    </row>
    <row r="13" spans="1:16" x14ac:dyDescent="0.25">
      <c r="C13" s="94" t="s">
        <v>14</v>
      </c>
      <c r="D13" s="87">
        <v>87.5</v>
      </c>
      <c r="E13" s="87">
        <v>83.7</v>
      </c>
      <c r="F13" s="87">
        <v>92</v>
      </c>
      <c r="G13" s="87">
        <v>104.5</v>
      </c>
      <c r="H13" s="87">
        <v>179.5</v>
      </c>
      <c r="I13" s="87">
        <v>100.2</v>
      </c>
      <c r="J13" s="87">
        <v>35.9</v>
      </c>
      <c r="K13" s="87">
        <v>87.5</v>
      </c>
      <c r="L13" s="87">
        <v>88.2</v>
      </c>
      <c r="M13" s="87">
        <v>87.8</v>
      </c>
      <c r="N13" s="87">
        <v>92.4</v>
      </c>
      <c r="O13" s="88">
        <v>84</v>
      </c>
      <c r="P13" t="s">
        <v>123</v>
      </c>
    </row>
    <row r="14" spans="1:16" x14ac:dyDescent="0.25">
      <c r="C14" s="95" t="s">
        <v>15</v>
      </c>
      <c r="D14" s="89">
        <v>94.7</v>
      </c>
      <c r="E14" s="89">
        <v>95.8</v>
      </c>
      <c r="F14" s="89">
        <v>89.6</v>
      </c>
      <c r="G14" s="89">
        <v>95.2</v>
      </c>
      <c r="H14" s="89">
        <v>154.9</v>
      </c>
      <c r="I14" s="89">
        <v>81.2</v>
      </c>
      <c r="J14" s="89">
        <v>26.8</v>
      </c>
      <c r="K14" s="89">
        <v>104.4</v>
      </c>
      <c r="L14" s="89">
        <v>146.6</v>
      </c>
      <c r="M14" s="89">
        <v>101.3</v>
      </c>
      <c r="N14" s="89">
        <v>91.9</v>
      </c>
      <c r="O14" s="90">
        <v>85.5</v>
      </c>
      <c r="P14" t="s">
        <v>124</v>
      </c>
    </row>
    <row r="16" spans="1:16" x14ac:dyDescent="0.25">
      <c r="D16" s="102" t="s">
        <v>110</v>
      </c>
    </row>
    <row r="17" spans="2:2" x14ac:dyDescent="0.25">
      <c r="B17" t="s">
        <v>17</v>
      </c>
    </row>
    <row r="48" spans="2:9" x14ac:dyDescent="0.25">
      <c r="B48" s="98" t="s">
        <v>94</v>
      </c>
      <c r="F48" s="98" t="s">
        <v>103</v>
      </c>
      <c r="I48" s="98" t="s">
        <v>106</v>
      </c>
    </row>
    <row r="49" spans="2:12" x14ac:dyDescent="0.25">
      <c r="B49" s="97" t="s">
        <v>95</v>
      </c>
      <c r="F49" t="s">
        <v>104</v>
      </c>
      <c r="I49" s="99" t="s">
        <v>75</v>
      </c>
    </row>
    <row r="50" spans="2:12" x14ac:dyDescent="0.25">
      <c r="B50" s="97" t="s">
        <v>96</v>
      </c>
      <c r="F50" t="s">
        <v>0</v>
      </c>
      <c r="I50" t="s">
        <v>109</v>
      </c>
    </row>
    <row r="51" spans="2:12" x14ac:dyDescent="0.25">
      <c r="B51" s="97" t="s">
        <v>97</v>
      </c>
      <c r="F51" t="s">
        <v>1</v>
      </c>
      <c r="I51" s="100" t="s">
        <v>107</v>
      </c>
      <c r="J51" s="100"/>
      <c r="K51" s="100"/>
      <c r="L51" s="101"/>
    </row>
    <row r="52" spans="2:12" x14ac:dyDescent="0.25">
      <c r="B52" s="97" t="s">
        <v>98</v>
      </c>
      <c r="F52" t="s">
        <v>2</v>
      </c>
      <c r="I52" s="100" t="s">
        <v>108</v>
      </c>
      <c r="J52" s="100"/>
      <c r="K52" s="100"/>
      <c r="L52" s="100"/>
    </row>
    <row r="53" spans="2:12" x14ac:dyDescent="0.25">
      <c r="B53" s="97" t="s">
        <v>99</v>
      </c>
      <c r="F53" t="s">
        <v>3</v>
      </c>
    </row>
    <row r="54" spans="2:12" x14ac:dyDescent="0.25">
      <c r="B54" s="97" t="s">
        <v>100</v>
      </c>
      <c r="F54" t="s">
        <v>4</v>
      </c>
    </row>
    <row r="55" spans="2:12" x14ac:dyDescent="0.25">
      <c r="B55" s="97" t="s">
        <v>101</v>
      </c>
      <c r="F55" t="s">
        <v>105</v>
      </c>
    </row>
    <row r="56" spans="2:12" x14ac:dyDescent="0.25">
      <c r="B56" s="97" t="s">
        <v>102</v>
      </c>
      <c r="F56" t="s">
        <v>5</v>
      </c>
    </row>
    <row r="57" spans="2:12" x14ac:dyDescent="0.25">
      <c r="F57" t="s">
        <v>16</v>
      </c>
    </row>
    <row r="58" spans="2:12" x14ac:dyDescent="0.25">
      <c r="F58" t="s">
        <v>6</v>
      </c>
    </row>
    <row r="59" spans="2:12" x14ac:dyDescent="0.25">
      <c r="F59" t="s">
        <v>7</v>
      </c>
    </row>
    <row r="60" spans="2:12" x14ac:dyDescent="0.25">
      <c r="F60" t="s">
        <v>71</v>
      </c>
    </row>
    <row r="61" spans="2:12" x14ac:dyDescent="0.25">
      <c r="F61" t="s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topLeftCell="A13" zoomScaleNormal="100" workbookViewId="0">
      <selection activeCell="F44" sqref="F44"/>
    </sheetView>
  </sheetViews>
  <sheetFormatPr defaultRowHeight="15" x14ac:dyDescent="0.25"/>
  <cols>
    <col min="1" max="1" width="13.7109375" style="104" customWidth="1"/>
    <col min="2" max="3" width="8.7109375" style="104" customWidth="1"/>
    <col min="4" max="4" width="14" style="104" customWidth="1"/>
    <col min="5" max="5" width="8.7109375" style="104" customWidth="1"/>
    <col min="6" max="6" width="13.85546875" style="104" customWidth="1"/>
    <col min="7" max="7" width="14" style="104" customWidth="1"/>
    <col min="8" max="8" width="8.5703125" style="104" customWidth="1"/>
    <col min="9" max="9" width="17.85546875" style="104" customWidth="1"/>
    <col min="10" max="14" width="8.7109375" style="104" customWidth="1"/>
    <col min="15" max="15" width="24.7109375" style="104" customWidth="1"/>
    <col min="16" max="1025" width="8.7109375" style="104" customWidth="1"/>
    <col min="1026" max="16384" width="9.140625" style="104"/>
  </cols>
  <sheetData>
    <row r="1" spans="1:15" x14ac:dyDescent="0.25">
      <c r="A1" s="109" t="s">
        <v>127</v>
      </c>
      <c r="B1" s="109" t="s">
        <v>33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x14ac:dyDescent="0.25">
      <c r="A2" s="110" t="s">
        <v>37</v>
      </c>
      <c r="B2" s="109">
        <v>5</v>
      </c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1:15" x14ac:dyDescent="0.25">
      <c r="A3" s="110" t="s">
        <v>57</v>
      </c>
      <c r="B3" s="109">
        <v>6</v>
      </c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5" x14ac:dyDescent="0.25">
      <c r="A4" s="110" t="s">
        <v>112</v>
      </c>
      <c r="B4" s="109">
        <v>6</v>
      </c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5" x14ac:dyDescent="0.25">
      <c r="A5" s="110" t="s">
        <v>113</v>
      </c>
      <c r="B5" s="109">
        <v>6.5</v>
      </c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5" x14ac:dyDescent="0.25">
      <c r="A6" s="110" t="s">
        <v>114</v>
      </c>
      <c r="B6" s="109">
        <v>6.5</v>
      </c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x14ac:dyDescent="0.25">
      <c r="A7" s="110" t="s">
        <v>115</v>
      </c>
      <c r="B7" s="109">
        <v>7</v>
      </c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1:15" x14ac:dyDescent="0.25">
      <c r="A8" s="110" t="s">
        <v>116</v>
      </c>
      <c r="B8" s="109">
        <v>7.5</v>
      </c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1:15" x14ac:dyDescent="0.25">
      <c r="A9" s="110" t="s">
        <v>61</v>
      </c>
      <c r="B9" s="109">
        <v>7.5</v>
      </c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</row>
    <row r="11" spans="1:15" x14ac:dyDescent="0.25">
      <c r="A11" s="105" t="s">
        <v>117</v>
      </c>
      <c r="G11" s="105" t="s">
        <v>125</v>
      </c>
    </row>
    <row r="26" spans="1:9" x14ac:dyDescent="0.25">
      <c r="A26" s="105" t="s">
        <v>118</v>
      </c>
      <c r="G26" s="108" t="s">
        <v>126</v>
      </c>
      <c r="I26" s="105"/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topLeftCell="A22" zoomScaleNormal="100" workbookViewId="0">
      <selection activeCell="R18" sqref="R18"/>
    </sheetView>
  </sheetViews>
  <sheetFormatPr defaultRowHeight="15" x14ac:dyDescent="0.25"/>
  <cols>
    <col min="1" max="1" width="13.7109375" style="104" customWidth="1"/>
    <col min="2" max="3" width="8.7109375" style="104" customWidth="1"/>
    <col min="4" max="4" width="14" style="104" customWidth="1"/>
    <col min="5" max="5" width="8.7109375" style="104" customWidth="1"/>
    <col min="6" max="6" width="13.85546875" style="104" customWidth="1"/>
    <col min="7" max="7" width="14" style="104" customWidth="1"/>
    <col min="8" max="8" width="8.5703125" style="104" customWidth="1"/>
    <col min="9" max="9" width="17.85546875" style="104" customWidth="1"/>
    <col min="10" max="11" width="8.7109375" style="104" customWidth="1"/>
    <col min="12" max="12" width="10.140625" style="104" customWidth="1"/>
    <col min="13" max="14" width="8.7109375" style="104" customWidth="1"/>
    <col min="15" max="15" width="24.7109375" style="104" customWidth="1"/>
    <col min="16" max="1025" width="8.7109375" style="104" customWidth="1"/>
    <col min="1026" max="16384" width="9.140625" style="104"/>
  </cols>
  <sheetData>
    <row r="1" spans="1:15" x14ac:dyDescent="0.25">
      <c r="A1" s="109" t="s">
        <v>127</v>
      </c>
      <c r="B1" s="109" t="s">
        <v>33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x14ac:dyDescent="0.25">
      <c r="A2" s="110" t="s">
        <v>37</v>
      </c>
      <c r="B2" s="109">
        <v>5</v>
      </c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1:15" x14ac:dyDescent="0.25">
      <c r="A3" s="110" t="s">
        <v>57</v>
      </c>
      <c r="B3" s="109">
        <v>6</v>
      </c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5" x14ac:dyDescent="0.25">
      <c r="A4" s="110" t="s">
        <v>112</v>
      </c>
      <c r="B4" s="109">
        <v>6</v>
      </c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5" x14ac:dyDescent="0.25">
      <c r="A5" s="110" t="s">
        <v>113</v>
      </c>
      <c r="B5" s="109">
        <v>6.5</v>
      </c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5" x14ac:dyDescent="0.25">
      <c r="A6" s="110" t="s">
        <v>114</v>
      </c>
      <c r="B6" s="109">
        <v>6.5</v>
      </c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x14ac:dyDescent="0.25">
      <c r="A7" s="110" t="s">
        <v>115</v>
      </c>
      <c r="B7" s="109">
        <v>7</v>
      </c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1:15" x14ac:dyDescent="0.25">
      <c r="A8" s="110" t="s">
        <v>116</v>
      </c>
      <c r="B8" s="109">
        <v>7.5</v>
      </c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1:15" x14ac:dyDescent="0.25">
      <c r="A9" s="110" t="s">
        <v>61</v>
      </c>
      <c r="B9" s="109">
        <v>7.5</v>
      </c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</row>
    <row r="11" spans="1:15" x14ac:dyDescent="0.25">
      <c r="A11" s="105" t="s">
        <v>38</v>
      </c>
      <c r="E11" s="108" t="s">
        <v>128</v>
      </c>
      <c r="G11" s="105"/>
      <c r="I11" s="108" t="s">
        <v>1</v>
      </c>
      <c r="M11" s="108" t="s">
        <v>2</v>
      </c>
    </row>
    <row r="25" spans="1:10" x14ac:dyDescent="0.25">
      <c r="A25" s="108" t="s">
        <v>3</v>
      </c>
      <c r="B25" s="108"/>
      <c r="C25" s="108"/>
      <c r="D25" s="108"/>
      <c r="E25" s="108" t="s">
        <v>4</v>
      </c>
      <c r="F25" s="108"/>
      <c r="G25" s="108"/>
      <c r="H25" s="108"/>
      <c r="I25" s="108" t="s">
        <v>129</v>
      </c>
      <c r="J25" s="108"/>
    </row>
    <row r="26" spans="1:10" x14ac:dyDescent="0.25">
      <c r="A26" s="105"/>
      <c r="G26" s="108"/>
      <c r="I26" s="105"/>
    </row>
    <row r="39" spans="1:13" x14ac:dyDescent="0.25">
      <c r="A39" s="108" t="s">
        <v>5</v>
      </c>
      <c r="E39" s="108" t="s">
        <v>16</v>
      </c>
      <c r="I39" s="108" t="s">
        <v>6</v>
      </c>
      <c r="M39" s="108" t="s">
        <v>7</v>
      </c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 of Formulations</vt:lpstr>
      <vt:lpstr>Dashboard I</vt:lpstr>
      <vt:lpstr>Dashboard II</vt:lpstr>
      <vt:lpstr>Dashboard III</vt:lpstr>
      <vt:lpstr>'List of Formulations'!Print_Area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Chrysanty Weaver</cp:lastModifiedBy>
  <dcterms:created xsi:type="dcterms:W3CDTF">2017-03-09T17:06:29Z</dcterms:created>
  <dcterms:modified xsi:type="dcterms:W3CDTF">2020-09-28T20:29:06Z</dcterms:modified>
</cp:coreProperties>
</file>